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renas.sharepoint.com/Beredskap/Beredskap felles/Ukraina/"/>
    </mc:Choice>
  </mc:AlternateContent>
  <xr:revisionPtr revIDLastSave="28" documentId="8_{D7239BDF-0C4A-4939-B834-A123983D1449}" xr6:coauthVersionLast="47" xr6:coauthVersionMax="47" xr10:uidLastSave="{D5FF3346-868B-46E2-8668-FD973A556FC8}"/>
  <bookViews>
    <workbookView xWindow="9285" yWindow="1260" windowWidth="42450" windowHeight="18120" activeTab="1" xr2:uid="{7C251C0B-3FA4-4D28-9FF6-A2AF1C41962C}"/>
  </bookViews>
  <sheets>
    <sheet name="READ ME!!!" sheetId="55" r:id="rId1"/>
    <sheet name="1. UA_Offers_Energy" sheetId="53" r:id="rId2"/>
    <sheet name="2. Company Info" sheetId="56" r:id="rId3"/>
    <sheet name="energy_items" sheetId="41" state="hidden" r:id="rId4"/>
    <sheet name="Countries_All" sheetId="39" state="hidden" r:id="rId5"/>
    <sheet name="Countries_UCPM" sheetId="42" state="hidden" r:id="rId6"/>
    <sheet name="status" sheetId="44" state="hidden" r:id="rId7"/>
    <sheet name="Control" sheetId="33" state="hidden" r:id="rId8"/>
    <sheet name="CATEGORIES" sheetId="34" state="hidden" r:id="rId9"/>
    <sheet name="offer_type" sheetId="43" state="hidden" r:id="rId10"/>
    <sheet name="_56F9DC9755BA473782653E2940F9" sheetId="47" state="veryHidden" r:id="rId11"/>
  </sheets>
  <externalReferences>
    <externalReference r:id="rId12"/>
    <externalReference r:id="rId13"/>
  </externalReferences>
  <definedNames>
    <definedName name="_xlnm._FilterDatabase" localSheetId="3" hidden="1">energy_items!$A$1:$J$129</definedName>
    <definedName name="AGRICULTURE" localSheetId="1">Table5[AGRICULTURE]</definedName>
    <definedName name="AGRICULTURE">Table5[AGRICULTURE]</definedName>
    <definedName name="AGRICULTURE2" localSheetId="1">Table5[AGRICULTURE]</definedName>
    <definedName name="AGRICULTURE2">Table5[AGRICULTURE]</definedName>
    <definedName name="Biological" localSheetId="1">Table27[Biological]</definedName>
    <definedName name="Biological">Table27[Biological]</definedName>
    <definedName name="CBRN" localSheetId="1">Table7[CBRN]</definedName>
    <definedName name="CBRN">Table7[CBRN]</definedName>
    <definedName name="CBRN_Explosives" localSheetId="1">Table29[CBRN_Explosives]</definedName>
    <definedName name="CBRN_Explosives">Table29[CBRN_Explosives]</definedName>
    <definedName name="CBRN_General" localSheetId="1">Table24[CBRN_General]</definedName>
    <definedName name="CBRN_General">Table24[CBRN_General]</definedName>
    <definedName name="Chemical_and_Biological" localSheetId="1">Table28[Chemical_and_Biological]</definedName>
    <definedName name="Chemical_and_Biological">Table28[Chemical_and_Biological]</definedName>
    <definedName name="computers" localSheetId="1">Table26[Computers]</definedName>
    <definedName name="computers">Table26[Computers]</definedName>
    <definedName name="condition">Table4[[Condition of the Equipment ]]</definedName>
    <definedName name="countries_UCPM">country_list_UCPM[Country Name All]</definedName>
    <definedName name="country_all_list" localSheetId="1">country_all[Country]</definedName>
    <definedName name="country_all_list">country_all[Country]</definedName>
    <definedName name="Electrical_Equipment" localSheetId="1">Table21[Electrical_Equipment]</definedName>
    <definedName name="Electrical_Equipment">Table21[Electrical_Equipment]</definedName>
    <definedName name="energy_item_subset" localSheetId="1">energy_items[[#All],[Item (CECIS 2.0)]:[Type of Item
(Energy subset)]]</definedName>
    <definedName name="energy_item_subset">energy_items[[#All],[Item (CECIS 2.0)]:[Type of Item
(Energy subset)]]</definedName>
    <definedName name="energy_subset" localSheetId="1">energy_items[Type of Item
(Energy subset)]</definedName>
    <definedName name="energy_subset">energy_items[Type of Item
(Energy subset)]</definedName>
    <definedName name="ENERGY_SUPPLY" localSheetId="1">Table8[ENERGY_SUPPLY]</definedName>
    <definedName name="ENERGY_SUPPLY">Table8[ENERGY_SUPPLY]</definedName>
    <definedName name="Explosives" localSheetId="1">Table2931[Explosives]</definedName>
    <definedName name="Explosives">Table2931[Explosives]</definedName>
    <definedName name="FIREFIGHTING_AND_HAZMAT" localSheetId="1">Table9[FIREFIGHTING_AND_HAZMAT]</definedName>
    <definedName name="FIREFIGHTING_AND_HAZMAT">Table9[FIREFIGHTING_AND_HAZMAT]</definedName>
    <definedName name="FOOD_AND_BEVERAGE" localSheetId="1">Table10[FOOD_AND_BEVERAGE]</definedName>
    <definedName name="FOOD_AND_BEVERAGE">Table10[FOOD_AND_BEVERAGE]</definedName>
    <definedName name="IKA">CATEGORIES!$B$2:$B$11</definedName>
    <definedName name="incident" localSheetId="1">#REF!</definedName>
    <definedName name="incident">#REF!</definedName>
    <definedName name="IT_TELECOM_HITECH" localSheetId="1">Table11[IT_TELECOM_HITECH]</definedName>
    <definedName name="IT_TELECOM_HITECH">Table11[IT_TELECOM_HITECH]</definedName>
    <definedName name="item_energy" localSheetId="1">energy_items[Item (CECIS 2.0)]</definedName>
    <definedName name="item_energy">energy_items[Item (CECIS 2.0)]</definedName>
    <definedName name="MEDICAL" localSheetId="1">Table16[MEDICAL]</definedName>
    <definedName name="MEDICAL">Table16[MEDICAL]</definedName>
    <definedName name="Medical_Equipment" localSheetId="1">Table6[Medical_Equipment]</definedName>
    <definedName name="Medical_Equipment">Table6[Medical_Equipment]</definedName>
    <definedName name="Medicines_Therapeutics" localSheetId="1">Table20[Medicines_Therapeutics]</definedName>
    <definedName name="Medicines_Therapeutics">Table20[Medicines_Therapeutics]</definedName>
    <definedName name="Oil_and_Gas_Industry_Equipment" localSheetId="1">Table2[Oil_and_Gas_Industry_Equipment]</definedName>
    <definedName name="Oil_and_Gas_Industry_Equipment">Table2[Oil_and_Gas_Industry_Equipment]</definedName>
    <definedName name="Petrochemicals" localSheetId="1">Table31[Petrochemicals]</definedName>
    <definedName name="Petrochemicals">Table31[Petrochemicals]</definedName>
    <definedName name="Petroleum" localSheetId="1">Table22[Petroleum]</definedName>
    <definedName name="Petroleum">Table22[Petroleum]</definedName>
    <definedName name="Radiological_and_Nuclear" localSheetId="1">Table293132[Radiological_and_Nuclear]</definedName>
    <definedName name="Radiological_and_Nuclear">Table293132[Radiological_and_Nuclear]</definedName>
    <definedName name="res_cat" localSheetId="1">resource_category[Res_Category]</definedName>
    <definedName name="res_cat">resource_category[Res_Category]</definedName>
    <definedName name="res_type" localSheetId="1">resource_type[IKA]</definedName>
    <definedName name="res_type">resource_type[IKA]</definedName>
    <definedName name="rescEU_Type" localSheetId="1">rescEU[offer Type]</definedName>
    <definedName name="rescEU_Type" localSheetId="8">[1]!Table434[rescEU Type]</definedName>
    <definedName name="rescEU_Type">rescEU[offer Type]</definedName>
    <definedName name="SHELTER_AND_NFI" localSheetId="1">Table17[SHELTER_AND_NFI]</definedName>
    <definedName name="SHELTER_AND_NFI">Table17[SHELTER_AND_NFI]</definedName>
    <definedName name="status_delivery" localSheetId="1">status_delivery_list[Status of Delivery]</definedName>
    <definedName name="status_delivery">status_delivery_list[Status of Delivery]</definedName>
    <definedName name="status_offers" localSheetId="1">status_offers_list[Status of offers]</definedName>
    <definedName name="status_offers">status_offers_list[Status of offers]</definedName>
    <definedName name="TRANSPORT_TOOLS_MACHINERY" localSheetId="1">Table18[TRANSPORT_TOOLS_MACHINERY]</definedName>
    <definedName name="TRANSPORT_TOOLS_MACHINERY">Table18[TRANSPORT_TOOLS_MACHINERY]</definedName>
    <definedName name="Transport_Vehicles" localSheetId="1">Table25[Transport_Vehicles]</definedName>
    <definedName name="Transport_Vehicles">Table25[Transport_Vehicles]</definedName>
    <definedName name="UA_oblast_list" localSheetId="1">UA_oblast[Ukraine Oblasts]</definedName>
    <definedName name="UA_oblast_list">UA_oblast[Ukraine Oblasts]</definedName>
    <definedName name="units">Table3[Unites of measure]</definedName>
    <definedName name="WASH">CATEGORIES!$U$2:$U$15</definedName>
    <definedName name="Wood_and_Coal_Fuels" localSheetId="1">Table23[Wood_and_Coal_Fuels]</definedName>
    <definedName name="Wood_and_Coal_Fuels">Table23[Wood_and_Coal_Fuels]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53" l="1"/>
  <c r="R6" i="53"/>
  <c r="R7" i="53"/>
  <c r="R8" i="53"/>
  <c r="R9" i="53"/>
  <c r="R10" i="53"/>
  <c r="R11" i="53"/>
  <c r="R12" i="53"/>
  <c r="R13" i="53"/>
  <c r="R14" i="53"/>
  <c r="R15" i="53"/>
  <c r="R16" i="53"/>
  <c r="R17" i="53"/>
  <c r="K5" i="53"/>
  <c r="E17" i="53"/>
  <c r="D17" i="53"/>
  <c r="E16" i="53"/>
  <c r="D16" i="53"/>
  <c r="E15" i="53"/>
  <c r="D15" i="53"/>
  <c r="E14" i="53"/>
  <c r="D14" i="53"/>
  <c r="E13" i="53"/>
  <c r="D13" i="53"/>
  <c r="E12" i="53"/>
  <c r="D12" i="53"/>
  <c r="E11" i="53"/>
  <c r="D11" i="53"/>
  <c r="E10" i="53"/>
  <c r="D10" i="53"/>
  <c r="E9" i="53"/>
  <c r="D9" i="53"/>
  <c r="E8" i="53"/>
  <c r="D8" i="53"/>
  <c r="E7" i="53"/>
  <c r="D7" i="53"/>
  <c r="E6" i="53"/>
  <c r="D6" i="53"/>
  <c r="E5" i="53"/>
  <c r="D5" i="53"/>
  <c r="A3" i="41" l="1"/>
  <c r="A4" i="41"/>
  <c r="A5" i="41"/>
  <c r="A6" i="41"/>
  <c r="A7" i="41"/>
  <c r="A8" i="41"/>
  <c r="A9" i="41"/>
  <c r="A10" i="41"/>
  <c r="A11" i="41"/>
  <c r="A12" i="41"/>
  <c r="A13" i="41"/>
  <c r="A14" i="41"/>
  <c r="A15" i="41"/>
  <c r="A16" i="41"/>
  <c r="A17" i="41"/>
  <c r="A18" i="41"/>
  <c r="A19" i="41"/>
  <c r="A20" i="41"/>
  <c r="A21" i="41"/>
  <c r="A22" i="41"/>
  <c r="A23" i="41"/>
  <c r="A24" i="41"/>
  <c r="A25" i="41"/>
  <c r="A26" i="41"/>
  <c r="A27" i="41"/>
  <c r="A28" i="41"/>
  <c r="A29" i="41"/>
  <c r="A30" i="41"/>
  <c r="A31" i="41"/>
  <c r="A32" i="41"/>
  <c r="A33" i="41"/>
  <c r="A34" i="41"/>
  <c r="A35" i="41"/>
  <c r="A36" i="41"/>
  <c r="A37" i="41"/>
  <c r="A38" i="4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2" i="41"/>
  <c r="E129" i="41" l="1"/>
  <c r="E128" i="41"/>
  <c r="E116" i="41"/>
  <c r="E114" i="41"/>
  <c r="E109" i="41"/>
  <c r="E103" i="41"/>
  <c r="E92" i="41"/>
  <c r="E83" i="41"/>
  <c r="E82" i="41"/>
  <c r="E49" i="41"/>
  <c r="E34" i="41"/>
  <c r="E33" i="41"/>
  <c r="E14" i="41"/>
  <c r="E12" i="41"/>
  <c r="E11" i="41"/>
  <c r="E10" i="41"/>
  <c r="E9" i="41"/>
  <c r="E6" i="41"/>
  <c r="E117" i="41"/>
  <c r="E118" i="41"/>
  <c r="E119" i="41"/>
  <c r="E120" i="41"/>
  <c r="E121" i="41"/>
  <c r="E115" i="41"/>
  <c r="E77" i="41"/>
  <c r="E78" i="41"/>
  <c r="E79" i="41"/>
  <c r="E80" i="41"/>
  <c r="E81" i="41"/>
  <c r="E61" i="41"/>
  <c r="E59" i="41"/>
  <c r="E39" i="41"/>
  <c r="E36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17" i="41"/>
  <c r="E13" i="41"/>
  <c r="E15" i="41"/>
  <c r="E16" i="41"/>
  <c r="E7" i="41"/>
  <c r="E110" i="41"/>
  <c r="E111" i="41"/>
  <c r="E112" i="41"/>
  <c r="E113" i="41"/>
  <c r="E122" i="41"/>
  <c r="E123" i="41"/>
  <c r="E124" i="41"/>
  <c r="E125" i="41"/>
  <c r="E104" i="41"/>
  <c r="E105" i="41"/>
  <c r="E106" i="41"/>
  <c r="E107" i="41"/>
  <c r="E108" i="41"/>
  <c r="E126" i="41"/>
  <c r="E127" i="41"/>
  <c r="E90" i="41"/>
  <c r="E91" i="41"/>
  <c r="E85" i="41"/>
  <c r="E86" i="41"/>
  <c r="E87" i="41"/>
  <c r="E67" i="41"/>
  <c r="E53" i="41"/>
  <c r="E54" i="41"/>
  <c r="E55" i="41"/>
  <c r="E56" i="41"/>
  <c r="E57" i="41"/>
  <c r="E51" i="41"/>
  <c r="E2" i="41"/>
  <c r="E3" i="41"/>
  <c r="E102" i="41"/>
  <c r="E101" i="41"/>
  <c r="E100" i="41"/>
  <c r="E99" i="41"/>
  <c r="E98" i="41"/>
  <c r="E97" i="41"/>
  <c r="E96" i="41"/>
  <c r="E95" i="41"/>
  <c r="E94" i="41"/>
  <c r="E93" i="41"/>
  <c r="E89" i="41"/>
  <c r="E88" i="41"/>
  <c r="E84" i="41"/>
  <c r="E76" i="41"/>
  <c r="E75" i="41"/>
  <c r="E74" i="41"/>
  <c r="E73" i="41"/>
  <c r="E72" i="41"/>
  <c r="E71" i="41"/>
  <c r="E70" i="41"/>
  <c r="E69" i="41"/>
  <c r="E68" i="41"/>
  <c r="E66" i="41"/>
  <c r="E65" i="41"/>
  <c r="E64" i="41"/>
  <c r="E63" i="41"/>
  <c r="E62" i="41"/>
  <c r="E60" i="41"/>
  <c r="E58" i="41"/>
  <c r="E52" i="41"/>
  <c r="E50" i="41"/>
  <c r="E48" i="41"/>
  <c r="E47" i="41"/>
  <c r="E46" i="41"/>
  <c r="E45" i="41"/>
  <c r="E44" i="41"/>
  <c r="E43" i="41"/>
  <c r="E42" i="41"/>
  <c r="E41" i="41"/>
  <c r="E40" i="41"/>
  <c r="E38" i="41"/>
  <c r="E37" i="41"/>
  <c r="E35" i="41"/>
  <c r="E18" i="41"/>
  <c r="E8" i="41"/>
  <c r="E5" i="41"/>
  <c r="E4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tc={5E09CF40-5FF9-44E0-8555-DD0FE05C04D3}</author>
  </authors>
  <commentList>
    <comment ref="C4" authorId="0" shapeId="0" xr:uid="{5E09CF40-5FF9-44E0-8555-DD0FE05C04D3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 dette felt legges landet som donerer gjenstanden inn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tc={DC75BFE9-5319-4AAE-AB16-DC232B684A74}</author>
  </authors>
  <commentList>
    <comment ref="E1" authorId="0" shapeId="0" xr:uid="{00000000-0006-0000-0500-00000100000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Calculated from "Accepted"</t>
      </text>
    </comment>
  </commentList>
</comments>
</file>

<file path=xl/sharedStrings.xml><?xml version="1.0" encoding="utf-8"?>
<sst xmlns="http://schemas.openxmlformats.org/spreadsheetml/2006/main" count="1619" uniqueCount="918">
  <si>
    <t>U.off. jf. Off.lova. § 20. 1, b</t>
  </si>
  <si>
    <t>&gt;&gt;&gt; Please fill in both tabs:                                                     1.  "UA_Offers_Energy"                                                         2. "Company Info"</t>
  </si>
  <si>
    <t>1. "UA_Offers_Energy"                                                                   Fill in the blue and green columns</t>
  </si>
  <si>
    <t>2. "Company Info"                                                                   Fill in all the columns</t>
  </si>
  <si>
    <t>UCPM Offers to Ukraine: Energy Supply</t>
  </si>
  <si>
    <t>#</t>
  </si>
  <si>
    <t>CECIS ID</t>
  </si>
  <si>
    <t>OFFERING Country</t>
  </si>
  <si>
    <t>Country Code</t>
  </si>
  <si>
    <t>Country Type (MS/PS)</t>
  </si>
  <si>
    <t>Date of offer (CECIS entry)</t>
  </si>
  <si>
    <t>CP Authority</t>
  </si>
  <si>
    <r>
      <t xml:space="preserve">CP Authority Point of Contact 
</t>
    </r>
    <r>
      <rPr>
        <b/>
        <sz val="11"/>
        <color rgb="FFFF0000"/>
        <rFont val="Calibri"/>
        <family val="2"/>
      </rPr>
      <t>(if available)</t>
    </r>
  </si>
  <si>
    <t>Name of manufacturer</t>
  </si>
  <si>
    <t>Assistance offered: Item of equipment
(Full description of equipment with characteristics including name/type)</t>
  </si>
  <si>
    <t>Resource CATEGORY (In-kind assistance (IKA)…)</t>
  </si>
  <si>
    <t>Resource TYPE</t>
  </si>
  <si>
    <t>Resource COMPONENT  (what type of equipment is it - use dropdown list)</t>
  </si>
  <si>
    <t>Resource SUB-COMPONENT (use the dropdown list after you choose a resource component)</t>
  </si>
  <si>
    <t>Resource SUB-Sub-COMPONENT</t>
  </si>
  <si>
    <t>Further description of items ITEMS</t>
  </si>
  <si>
    <t>Power in kVA</t>
  </si>
  <si>
    <t>Total Power (Kva)</t>
  </si>
  <si>
    <t>ENER_PowerReference</t>
  </si>
  <si>
    <t>Technical Characteristics</t>
  </si>
  <si>
    <r>
      <t xml:space="preserve">Unit (pcs, m, etc)
</t>
    </r>
    <r>
      <rPr>
        <b/>
        <sz val="12"/>
        <color rgb="FFFF0000"/>
        <rFont val="Calibri"/>
        <family val="2"/>
        <scheme val="minor"/>
      </rPr>
      <t>(drop-down menu)</t>
    </r>
  </si>
  <si>
    <t>Total Quantity (in unit)</t>
  </si>
  <si>
    <t>Weight (tons)</t>
  </si>
  <si>
    <t>Dimensions mm (Width x Length x Height) in case out-of-gauge cargo</t>
  </si>
  <si>
    <t>Year of Production</t>
  </si>
  <si>
    <t>Condition of the Equipment  (New/Used); Needs to be repaired/Usable)</t>
  </si>
  <si>
    <r>
      <t xml:space="preserve">VERDI I EURO / </t>
    </r>
    <r>
      <rPr>
        <b/>
        <sz val="8"/>
        <color theme="0"/>
        <rFont val="Calibri"/>
        <family val="2"/>
        <scheme val="minor"/>
      </rPr>
      <t>Total Indicative ExWorks Price, EUR, excl. VAT</t>
    </r>
  </si>
  <si>
    <t>Available for pick up [indicate the exact date]</t>
  </si>
  <si>
    <t>Dismantling or Packing required</t>
  </si>
  <si>
    <t>Equipment Complete Set</t>
  </si>
  <si>
    <t>Link to Photos
(Photos should contain label of equipment, technical passport, general state)
alternative: attach pictures in email to the ERCC</t>
  </si>
  <si>
    <t>Links to a website/catalogue, additional information
(Should contain links to a website if it is possible.)</t>
  </si>
  <si>
    <t>Other Comments</t>
  </si>
  <si>
    <t>Consignee (tbd)</t>
  </si>
  <si>
    <t>Oblast of delivery (tbd)</t>
  </si>
  <si>
    <t>Address/City of delivery (tbd)</t>
  </si>
  <si>
    <t>Norway</t>
  </si>
  <si>
    <t>DSB</t>
  </si>
  <si>
    <t>Duty Officer</t>
  </si>
  <si>
    <t>ABB</t>
  </si>
  <si>
    <t>IKA</t>
  </si>
  <si>
    <t>CBRN</t>
  </si>
  <si>
    <t>Electrical Equipment</t>
  </si>
  <si>
    <t>Switches</t>
  </si>
  <si>
    <t>Used</t>
  </si>
  <si>
    <t>ENERGY SUPPLY</t>
  </si>
  <si>
    <t>Petrochemicals</t>
  </si>
  <si>
    <t>Donor Company Name</t>
  </si>
  <si>
    <t>Contact First Name</t>
  </si>
  <si>
    <t>Contact Last Name</t>
  </si>
  <si>
    <t>Cell Phone Number</t>
  </si>
  <si>
    <t>Email Adress</t>
  </si>
  <si>
    <t>Location of the Goods (Address)</t>
  </si>
  <si>
    <t>CECIS ID 
OFFER</t>
  </si>
  <si>
    <t>Type of Item
(Energy subset)</t>
  </si>
  <si>
    <t>Power (number)</t>
  </si>
  <si>
    <t>Unit (kW/Kva)</t>
  </si>
  <si>
    <t>Private Sector? [Y/N]</t>
  </si>
  <si>
    <t>Private Company</t>
  </si>
  <si>
    <t>Consignee</t>
  </si>
  <si>
    <t>Oblast of delivery</t>
  </si>
  <si>
    <t>Address/City of delivery</t>
  </si>
  <si>
    <t>Power generator</t>
  </si>
  <si>
    <t>Transformers</t>
  </si>
  <si>
    <t>Other</t>
  </si>
  <si>
    <t>Country</t>
  </si>
  <si>
    <t>Country code ALL</t>
  </si>
  <si>
    <t>Country Type ALL</t>
  </si>
  <si>
    <t>Afghanistan</t>
  </si>
  <si>
    <t>AF</t>
  </si>
  <si>
    <t>Non-UCPM</t>
  </si>
  <si>
    <t>Akrotiri</t>
  </si>
  <si>
    <t>Albania</t>
  </si>
  <si>
    <t>AL</t>
  </si>
  <si>
    <t>PS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</si>
  <si>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</si>
  <si>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</si>
  <si>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</si>
  <si>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</si>
  <si>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</si>
  <si>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</si>
  <si>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</si>
  <si>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</si>
  <si>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</si>
  <si>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</si>
  <si>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</si>
  <si>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</si>
  <si>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</si>
  <si>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</si>
  <si>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</si>
  <si>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</si>
  <si>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</si>
  <si>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</si>
  <si>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</si>
  <si>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</si>
  <si>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Ashmore and Cartier Islands</t>
  </si>
  <si>
    <t>Australia</t>
  </si>
  <si>
    <t>AU</t>
  </si>
  <si>
    <t>Austria</t>
  </si>
  <si>
    <t>AT</t>
  </si>
  <si>
    <t>MS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</si>
  <si>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</si>
  <si>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</si>
  <si>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</si>
  <si>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</si>
  <si>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</si>
  <si>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</si>
  <si>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</si>
  <si>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</si>
  <si>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</si>
  <si>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</si>
  <si>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Bassas da India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</si>
  <si>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</si>
  <si>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</si>
  <si>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</si>
  <si>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</si>
  <si>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</si>
  <si>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</si>
  <si>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</si>
  <si>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</si>
  <si>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</si>
  <si>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</si>
  <si>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</si>
  <si>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</si>
  <si>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</si>
  <si>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</si>
  <si>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</si>
  <si>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</si>
  <si>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</si>
  <si>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</si>
  <si>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</si>
  <si>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</si>
  <si>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</si>
  <si>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</si>
  <si>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</si>
  <si>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</si>
  <si>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</si>
  <si>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</si>
  <si>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</si>
  <si>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</si>
  <si>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</si>
  <si>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</si>
  <si>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Myanmar</t>
  </si>
  <si>
    <t>MM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</si>
  <si>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</si>
  <si>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</si>
  <si>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</si>
  <si>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</si>
  <si>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</si>
  <si>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</si>
  <si>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</si>
  <si>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</si>
  <si>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</si>
  <si>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</si>
  <si>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</si>
  <si>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</si>
  <si>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</si>
  <si>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</si>
  <si>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</si>
  <si>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</si>
  <si>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</si>
  <si>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</si>
  <si>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</si>
  <si>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</si>
  <si>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</si>
  <si>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</si>
  <si>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Clipperton Island</t>
  </si>
  <si>
    <t>Cocos (Keeling) Islands</t>
  </si>
  <si>
    <t>CC</t>
  </si>
  <si>
    <t>Colombia</t>
  </si>
  <si>
    <t>CO</t>
  </si>
  <si>
    <t>Comoros</t>
  </si>
  <si>
    <t>KM</t>
  </si>
  <si>
    <t>Congo, Democratic Republic of the</t>
  </si>
  <si>
    <t>CD</t>
  </si>
  <si>
    <t>Congo, Republic of the</t>
  </si>
  <si>
    <t>CG</t>
  </si>
  <si>
    <t>Cook Islands</t>
  </si>
  <si>
    <t>CK</t>
  </si>
  <si>
    <t>Coral Sea Islands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</si>
  <si>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</si>
  <si>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</si>
  <si>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</si>
  <si>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</si>
  <si>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</si>
  <si>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</si>
  <si>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</si>
  <si>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</si>
  <si>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</si>
  <si>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</si>
  <si>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Czechia</t>
  </si>
  <si>
    <t>CZ</t>
  </si>
  <si>
    <t>Denmark</t>
  </si>
  <si>
    <t>DK</t>
  </si>
  <si>
    <t>Dhekelia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</si>
  <si>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</si>
  <si>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</si>
  <si>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</si>
  <si>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</si>
  <si>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</si>
  <si>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</si>
  <si>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</si>
  <si>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</si>
  <si>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</si>
  <si>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</si>
  <si>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</si>
  <si>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</si>
  <si>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</si>
  <si>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</si>
  <si>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</si>
  <si>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</si>
  <si>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</si>
  <si>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</si>
  <si>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</si>
  <si>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</si>
  <si>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Europa Island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</si>
  <si>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</si>
  <si>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</si>
  <si>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</si>
  <si>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</si>
  <si>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</si>
  <si>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</si>
  <si>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</si>
  <si>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</si>
  <si>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</si>
  <si>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</si>
  <si>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</si>
  <si>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</si>
  <si>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</si>
  <si>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</si>
  <si>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and Antarctic Lands</t>
  </si>
  <si>
    <t>Gabon</t>
  </si>
  <si>
    <t>GA</t>
  </si>
  <si>
    <t>Gambia</t>
  </si>
  <si>
    <t>GM</t>
  </si>
  <si>
    <t>Gaza Strip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</si>
  <si>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</si>
  <si>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</si>
  <si>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</si>
  <si>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</si>
  <si>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</si>
  <si>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</si>
  <si>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</si>
  <si>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</si>
  <si>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Glorioso Islands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</si>
  <si>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</si>
  <si>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</si>
  <si>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</si>
  <si>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</si>
  <si>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</si>
  <si>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</si>
  <si>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</si>
  <si>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</si>
  <si>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</si>
  <si>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</si>
  <si>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</si>
  <si>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</si>
  <si>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</si>
  <si>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</si>
  <si>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</si>
  <si>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</si>
  <si>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</si>
  <si>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</si>
  <si>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</si>
  <si>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</si>
  <si>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</si>
  <si>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</si>
  <si>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</si>
  <si>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</si>
  <si>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</si>
  <si>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</si>
  <si>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</si>
  <si>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</si>
  <si>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</si>
  <si>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</si>
  <si>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</si>
  <si>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</si>
  <si>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</si>
  <si>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</si>
  <si>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</si>
  <si>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</si>
  <si>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</si>
  <si>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</si>
  <si>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</si>
  <si>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</si>
  <si>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</si>
  <si>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</si>
  <si>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</si>
  <si>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</si>
  <si>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</si>
  <si>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</si>
  <si>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</si>
  <si>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</si>
  <si>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</si>
  <si>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</si>
  <si>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</si>
  <si>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</si>
  <si>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</si>
  <si>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</si>
  <si>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</si>
  <si>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</si>
  <si>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</si>
  <si>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Juan de Nova Island</t>
  </si>
  <si>
    <t>Kazakstan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</si>
  <si>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</si>
  <si>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</si>
  <si>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</si>
  <si>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</si>
  <si>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</si>
  <si>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</si>
  <si>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</si>
  <si>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</si>
  <si>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</si>
  <si>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</si>
  <si>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</si>
  <si>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</si>
  <si>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</si>
  <si>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</si>
  <si>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</si>
  <si>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</si>
  <si>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</si>
  <si>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</si>
  <si>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</si>
  <si>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</si>
  <si>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</si>
  <si>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</si>
  <si>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</si>
  <si>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</si>
  <si>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</si>
  <si>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</si>
  <si>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</si>
  <si>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</si>
  <si>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</si>
  <si>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</si>
  <si>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</si>
  <si>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Macau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</si>
  <si>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</si>
  <si>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</si>
  <si>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</si>
  <si>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</si>
  <si>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</si>
  <si>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</si>
  <si>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</si>
  <si>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</si>
  <si>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</si>
  <si>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</si>
  <si>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</si>
  <si>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</si>
  <si>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</si>
  <si>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</si>
  <si>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</si>
  <si>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</si>
  <si>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</si>
  <si>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</si>
  <si>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</si>
  <si>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</si>
  <si>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</si>
  <si>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</si>
  <si>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</si>
  <si>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</si>
  <si>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</si>
  <si>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</si>
  <si>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</t>
  </si>
  <si>
    <t>MD</t>
  </si>
  <si>
    <t>Monaco</t>
  </si>
  <si>
    <t>MC</t>
  </si>
  <si>
    <t>Mongolia</t>
  </si>
  <si>
    <t>MN</t>
  </si>
  <si>
    <t>Montserrat</t>
  </si>
  <si>
    <t>Morocco</t>
  </si>
  <si>
    <t>MA</t>
  </si>
  <si>
    <t>Mozambique</t>
  </si>
  <si>
    <t>MZ</t>
  </si>
  <si>
    <t>Namibia</t>
  </si>
  <si>
    <t>NA</t>
  </si>
  <si>
    <t>Nauru</t>
  </si>
  <si>
    <t>NR</t>
  </si>
  <si>
    <t>Navassa Island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</si>
  <si>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</si>
  <si>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</si>
  <si>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</si>
  <si>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</si>
  <si>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</si>
  <si>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</si>
  <si>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</si>
  <si>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</si>
  <si>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</si>
  <si>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</si>
  <si>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</si>
  <si>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</si>
  <si>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</si>
  <si>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</si>
  <si>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</si>
  <si>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</si>
  <si>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</si>
  <si>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</si>
  <si>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</si>
  <si>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</si>
  <si>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</si>
  <si>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</si>
  <si>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</t>
  </si>
  <si>
    <t>Oman</t>
  </si>
  <si>
    <t>OM</t>
  </si>
  <si>
    <t>Pakistan</t>
  </si>
  <si>
    <t>PK</t>
  </si>
  <si>
    <t>Palau</t>
  </si>
  <si>
    <t>PW</t>
  </si>
  <si>
    <t>Panama</t>
  </si>
  <si>
    <t>PA</t>
  </si>
  <si>
    <t>Papua New Guinea</t>
  </si>
  <si>
    <t>PG</t>
  </si>
  <si>
    <t>Paracel Islands</t>
  </si>
  <si>
    <t>Paraguay</t>
  </si>
  <si>
    <t>PY</t>
  </si>
  <si>
    <t>Peru</t>
  </si>
  <si>
    <t>PE</t>
  </si>
  <si>
    <t>Philippines</t>
  </si>
  <si>
    <t>PH</t>
  </si>
  <si>
    <t>Pitcairn Islands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</si>
  <si>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</si>
  <si>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</si>
  <si>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</si>
  <si>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</si>
  <si>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</si>
  <si>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</si>
  <si>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</si>
  <si>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</si>
  <si>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</si>
  <si>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North Macedonia</t>
  </si>
  <si>
    <t>MK</t>
  </si>
  <si>
    <t>Reunion</t>
  </si>
  <si>
    <t>RE</t>
  </si>
  <si>
    <t>Romania</t>
  </si>
  <si>
    <t>RO</t>
  </si>
  <si>
    <t>Russia Federation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</si>
  <si>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</si>
  <si>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</si>
  <si>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</si>
  <si>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</si>
  <si>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</si>
  <si>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</si>
  <si>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</si>
  <si>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</si>
  <si>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</si>
  <si>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</si>
  <si>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</si>
  <si>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</si>
  <si>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</si>
  <si>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</si>
  <si>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</si>
  <si>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</si>
  <si>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</si>
  <si>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</si>
  <si>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</si>
  <si>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</si>
  <si>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</si>
  <si>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</si>
  <si>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</si>
  <si>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Montenegro</t>
  </si>
  <si>
    <t>ME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</si>
  <si>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</si>
  <si>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</si>
  <si>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</si>
  <si>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</si>
  <si>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</si>
  <si>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</si>
  <si>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</si>
  <si>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</si>
  <si>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</si>
  <si>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</si>
  <si>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</si>
  <si>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</si>
  <si>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</si>
  <si>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</si>
  <si>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</si>
  <si>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</si>
  <si>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</si>
  <si>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</si>
  <si>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</si>
  <si>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Spain</t>
  </si>
  <si>
    <t>ES</t>
  </si>
  <si>
    <t>Spratly Islands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</si>
  <si>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</si>
  <si>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</si>
  <si>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</si>
  <si>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</si>
  <si>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</si>
  <si>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</si>
  <si>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</si>
  <si>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</si>
  <si>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</si>
  <si>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</si>
  <si>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</si>
  <si>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</si>
  <si>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</si>
  <si>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</si>
  <si>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</si>
  <si>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</si>
  <si>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</si>
  <si>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</si>
  <si>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</si>
  <si>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</si>
  <si>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</si>
  <si>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</si>
  <si>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</si>
  <si>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</si>
  <si>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</si>
  <si>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</si>
  <si>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</si>
  <si>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</si>
  <si>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</si>
  <si>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</si>
  <si>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</si>
  <si>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</si>
  <si>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</si>
  <si>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</si>
  <si>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Tromelin Island</t>
  </si>
  <si>
    <t>Tunisia</t>
  </si>
  <si>
    <t>TN</t>
  </si>
  <si>
    <t>Türkiye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</si>
  <si>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</si>
  <si>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</si>
  <si>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</si>
  <si>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</si>
  <si>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</si>
  <si>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</si>
  <si>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</si>
  <si>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</si>
  <si>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</si>
  <si>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</si>
  <si>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</si>
  <si>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</si>
  <si>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</si>
  <si>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</si>
  <si>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</si>
  <si>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</si>
  <si>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</si>
  <si>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</si>
  <si>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</si>
  <si>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</si>
  <si>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</si>
  <si>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</si>
  <si>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</si>
  <si>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</si>
  <si>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</si>
  <si>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Vietnam</t>
  </si>
  <si>
    <t>VN</t>
  </si>
  <si>
    <t>Virgin Islands, British</t>
  </si>
  <si>
    <t>VG</t>
  </si>
  <si>
    <t>Virgin Islands, U.S.</t>
  </si>
  <si>
    <t>VI</t>
  </si>
  <si>
    <t>Wake Island</t>
  </si>
  <si>
    <t>Wallis and Futuna</t>
  </si>
  <si>
    <t>WF</t>
  </si>
  <si>
    <t>West Bank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</si>
  <si>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</si>
  <si>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</si>
  <si>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</si>
  <si>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</si>
  <si>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</si>
  <si>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</si>
  <si>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</si>
  <si>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</si>
  <si>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Country Name All</t>
  </si>
  <si>
    <t>Country code</t>
  </si>
  <si>
    <t>Country Type</t>
  </si>
  <si>
    <t>EL</t>
  </si>
  <si>
    <t>Status of offers</t>
  </si>
  <si>
    <t>Status of Delivery</t>
  </si>
  <si>
    <t>Accepted</t>
  </si>
  <si>
    <t>In Transit</t>
  </si>
  <si>
    <t>Partially Accepted</t>
  </si>
  <si>
    <t>Delivered - PL Hub</t>
  </si>
  <si>
    <t>Pending Acceptance</t>
  </si>
  <si>
    <t>Delivered - RO Hub</t>
  </si>
  <si>
    <t>Withdrawn</t>
  </si>
  <si>
    <t>Delivered - SK Hub</t>
  </si>
  <si>
    <t>Declined</t>
  </si>
  <si>
    <t>Delivered to UA</t>
  </si>
  <si>
    <t>Delivered to warehouse</t>
  </si>
  <si>
    <t>Partially delivered to UA</t>
  </si>
  <si>
    <t>Partially delivered to warehouse</t>
  </si>
  <si>
    <t>Category of item (COMPONENT)</t>
  </si>
  <si>
    <t>Item (CECIS 2.0)</t>
  </si>
  <si>
    <t>Ukraine Oblasts</t>
  </si>
  <si>
    <t>Also known</t>
  </si>
  <si>
    <t>Convert Kva</t>
  </si>
  <si>
    <t>Power reference</t>
  </si>
  <si>
    <t>Power reference description</t>
  </si>
  <si>
    <t>Unites of measure</t>
  </si>
  <si>
    <t xml:space="preserve">Condition of the Equipment </t>
  </si>
  <si>
    <t>kW</t>
  </si>
  <si>
    <t>UCPM</t>
  </si>
  <si>
    <t xml:space="preserve">YES </t>
  </si>
  <si>
    <t>Cherkasy</t>
  </si>
  <si>
    <t>Cherkas'ka Oblast'|Cherkasskaya Oblast'|Cherkassy</t>
  </si>
  <si>
    <t>N/A</t>
  </si>
  <si>
    <t>Pieces</t>
  </si>
  <si>
    <t>New</t>
  </si>
  <si>
    <t>Kva</t>
  </si>
  <si>
    <t>non-UCPM</t>
  </si>
  <si>
    <t>Chernihiv</t>
  </si>
  <si>
    <t>Chernigov|Tschernigow</t>
  </si>
  <si>
    <t>&lt; 50 Kva</t>
  </si>
  <si>
    <t>Kilograms (Kg)</t>
  </si>
  <si>
    <t>Autotransformer</t>
  </si>
  <si>
    <t>Autotransformers</t>
  </si>
  <si>
    <t>Chernivtsi</t>
  </si>
  <si>
    <t>Chernivets'ka Oblast'|Chernovitskaya Oblast'|Chernovtsy|Czernowitz|Tschernowzy|Tchernovtsy</t>
  </si>
  <si>
    <t>51 - 200 Kva</t>
  </si>
  <si>
    <t>Kits</t>
  </si>
  <si>
    <t>Needs repair</t>
  </si>
  <si>
    <t>Crimea</t>
  </si>
  <si>
    <t>Crimée|Criméia|Krim|Krymskaya Respublika|Respublika Krym</t>
  </si>
  <si>
    <t>201 - 500 Kva</t>
  </si>
  <si>
    <t>Meters (mtrs)</t>
  </si>
  <si>
    <t>Usable</t>
  </si>
  <si>
    <t>Accessories</t>
  </si>
  <si>
    <t>Dnipropetrovs'k</t>
  </si>
  <si>
    <t>Dnipropetrovsk|Dniepropietrovsk|Dnjepropetrowsk</t>
  </si>
  <si>
    <t>&gt; 500 Kva</t>
  </si>
  <si>
    <t>Square meters (m2)</t>
  </si>
  <si>
    <t>Battery</t>
  </si>
  <si>
    <t>Donets'k</t>
  </si>
  <si>
    <t>Donetsk|Donetskaya Oblast'|Donezk|Stalino</t>
  </si>
  <si>
    <t>Cubic meters (m3)</t>
  </si>
  <si>
    <t>Cable traction machine</t>
  </si>
  <si>
    <t>Ivano-Frankivs'k</t>
  </si>
  <si>
    <t>Ivano-Frankovsk|Ivano-Frankovskaya Oblast'|Stanislav</t>
  </si>
  <si>
    <t>Tonnes (t)</t>
  </si>
  <si>
    <t>Circuit Breakers</t>
  </si>
  <si>
    <t>Kharkiv</t>
  </si>
  <si>
    <t>Charkow|Jarkov|Karkov|Khar'kov</t>
  </si>
  <si>
    <t>Packs</t>
  </si>
  <si>
    <t>Cord and Cable</t>
  </si>
  <si>
    <t>Kherson</t>
  </si>
  <si>
    <t>Cherson|Khersons'ka Oblast'</t>
  </si>
  <si>
    <t>Litres (l)</t>
  </si>
  <si>
    <t>Disconnectors</t>
  </si>
  <si>
    <t>Khmel'nyts'kyy</t>
  </si>
  <si>
    <t>Khmelnitsky|Khmelnytskyi|Chmelnizkij|Hmelnicki|Kamenets-Podol'skaya Oblast'|Khmel'nyts'ka Oblast'</t>
  </si>
  <si>
    <t>Distributor box</t>
  </si>
  <si>
    <t>Kyiv</t>
  </si>
  <si>
    <t>Kiev Oblast|Kiew|Kijew|Kiiv|Kijev|Kiyev|Kyiv|Kyjiv|Kyyiv|Kyyivs'ka Oblast'</t>
  </si>
  <si>
    <t>Extension Cords</t>
  </si>
  <si>
    <t>Kyiv City</t>
  </si>
  <si>
    <t>Hand Tools</t>
  </si>
  <si>
    <t>Kirovohrad</t>
  </si>
  <si>
    <t>Kirovograd|Kirovogradskaya Oblast'</t>
  </si>
  <si>
    <t>Light Bulbs</t>
  </si>
  <si>
    <t>L'viv</t>
  </si>
  <si>
    <t>Lemberg|Llvov|L'vov|Lwow|L'vivs'ka Oblast'</t>
  </si>
  <si>
    <t>Lighting System</t>
  </si>
  <si>
    <t>Luhans'k</t>
  </si>
  <si>
    <t>Luhansk|Lugansk|Luhans'ka Oblast'|Voroshilovgrad</t>
  </si>
  <si>
    <t>Insulator</t>
  </si>
  <si>
    <t>Mykolayiv</t>
  </si>
  <si>
    <t>Mykolaiv|Nikolajew|Nikolayev</t>
  </si>
  <si>
    <t>Power Fuses</t>
  </si>
  <si>
    <t>Odesa</t>
  </si>
  <si>
    <t>Odesa|Odes'ka Oblast'|Odesskaya Oblast'</t>
  </si>
  <si>
    <t>Power Tools</t>
  </si>
  <si>
    <t>Poltava</t>
  </si>
  <si>
    <t>&lt;Null&gt;</t>
  </si>
  <si>
    <t>Substation</t>
  </si>
  <si>
    <t>Rivne</t>
  </si>
  <si>
    <t>Rovno|Rivnens'ka Oblast'|Rovenskaya Oblast'</t>
  </si>
  <si>
    <t>Surge Protection</t>
  </si>
  <si>
    <t>Sevastopol'</t>
  </si>
  <si>
    <t>Sebastopol</t>
  </si>
  <si>
    <t>Welding supplies</t>
  </si>
  <si>
    <t>Sumy</t>
  </si>
  <si>
    <t>Wire</t>
  </si>
  <si>
    <t>Ternopil'</t>
  </si>
  <si>
    <t>Ternopol|Ternopol'</t>
  </si>
  <si>
    <t>Oil &amp; Gas Industry Equipment</t>
  </si>
  <si>
    <t>Transformer Oil</t>
  </si>
  <si>
    <t>Transcarpathia</t>
  </si>
  <si>
    <t>Transcarpathian|Zakarpattia|Ruthenia|Zakarpats'ka Oblast'|Zakarpatskaya Oblast'</t>
  </si>
  <si>
    <t>Methanol</t>
  </si>
  <si>
    <t>Vinnytsya</t>
  </si>
  <si>
    <t>Vinnytsia|Vinnitskaya Oblast'|Vinnyts'ka Oblast|Winniza</t>
  </si>
  <si>
    <t>Petroleum</t>
  </si>
  <si>
    <t>Fuel oil</t>
  </si>
  <si>
    <t>Volyn</t>
  </si>
  <si>
    <t>Volhynia|Volyns'ka Oblast'|Volynskaya Oblast'|Wolynien</t>
  </si>
  <si>
    <t>Lubricants</t>
  </si>
  <si>
    <t>Zaporizhzhya</t>
  </si>
  <si>
    <t>Saporoshje|Zaporizhia|Zaporiz'ka Oblast'|Zaporojie|Zaporozhskaya Oblast'|Zaporozh'ye|Zaporožje</t>
  </si>
  <si>
    <t>Gasoline (petrol)</t>
  </si>
  <si>
    <t>Zhytomyr</t>
  </si>
  <si>
    <t>Zhitomir|Jitomir|Shitomir|Zhitomirskaya Oblast'</t>
  </si>
  <si>
    <t>Diesel fuel</t>
  </si>
  <si>
    <t>Kerosene</t>
  </si>
  <si>
    <t>Heating oil</t>
  </si>
  <si>
    <t>Liquefied petroleum gas (LPG)</t>
  </si>
  <si>
    <t>Feeder line</t>
  </si>
  <si>
    <t>Res_Category</t>
  </si>
  <si>
    <t>AGRICULTURE</t>
  </si>
  <si>
    <t>ENERGY_SUPPLY</t>
  </si>
  <si>
    <t>FIREFIGHTING_AND_HAZMAT</t>
  </si>
  <si>
    <t>FOOD_AND_BEVERAGE</t>
  </si>
  <si>
    <t>IT_TELECOM_HITECH</t>
  </si>
  <si>
    <t>MEDICAL</t>
  </si>
  <si>
    <t>SHELTER_AND_NFI</t>
  </si>
  <si>
    <t>TRANSPORT_TOOLS_MACHINERY</t>
  </si>
  <si>
    <t>WASH</t>
  </si>
  <si>
    <t>Capacities</t>
  </si>
  <si>
    <t>Experts</t>
  </si>
  <si>
    <t>Agricultural products</t>
  </si>
  <si>
    <t>Biological</t>
  </si>
  <si>
    <t>Firefighting PPE</t>
  </si>
  <si>
    <t>Cereals and processed cereals</t>
  </si>
  <si>
    <t>Computers</t>
  </si>
  <si>
    <t>Medical Equipment</t>
  </si>
  <si>
    <t>Bedding equipment</t>
  </si>
  <si>
    <t>Transport vehicles</t>
  </si>
  <si>
    <t>Water Pumping</t>
  </si>
  <si>
    <t>Medical</t>
  </si>
  <si>
    <t>Team Leader</t>
  </si>
  <si>
    <t>Network</t>
  </si>
  <si>
    <t>Livestock Items</t>
  </si>
  <si>
    <t>Chemical and Biological</t>
  </si>
  <si>
    <t>Thermal Imaging, Respiratory Protection, Monitoring Equipment</t>
  </si>
  <si>
    <t>Blended Foods</t>
  </si>
  <si>
    <t>Peripherals - video display</t>
  </si>
  <si>
    <t>Medicines Therapeutics</t>
  </si>
  <si>
    <t>Kitchen</t>
  </si>
  <si>
    <t>Non-transport vehicles</t>
  </si>
  <si>
    <t>Bulk Water Storage</t>
  </si>
  <si>
    <t>Search and Rescue (SAR)</t>
  </si>
  <si>
    <t>Operations</t>
  </si>
  <si>
    <t>Router</t>
  </si>
  <si>
    <t>Seeds</t>
  </si>
  <si>
    <t>CBRN General</t>
  </si>
  <si>
    <t>Fibers</t>
  </si>
  <si>
    <t>Nozzles, Portable Monitors, Fittings Hoses, Fans</t>
  </si>
  <si>
    <t>Dairy Products</t>
  </si>
  <si>
    <t>Data storage</t>
  </si>
  <si>
    <t>Clothing and Accessories</t>
  </si>
  <si>
    <t>Machinery</t>
  </si>
  <si>
    <t>Water Treatment</t>
  </si>
  <si>
    <t>TAST</t>
  </si>
  <si>
    <t>Logistics</t>
  </si>
  <si>
    <t>Firewall</t>
  </si>
  <si>
    <t>FIREFIGHTING AND HAZMAT</t>
  </si>
  <si>
    <t>Veterinary</t>
  </si>
  <si>
    <t>CBRN Explosives</t>
  </si>
  <si>
    <t>Fire Suppression, Submersible Pumps, Portable Fire Pumps</t>
  </si>
  <si>
    <t>Meat &amp; Fish</t>
  </si>
  <si>
    <t>Safety Clothing and Equipment</t>
  </si>
  <si>
    <t>Mechanical components</t>
  </si>
  <si>
    <t>Water Distribution</t>
  </si>
  <si>
    <t>Communications</t>
  </si>
  <si>
    <t>Switch</t>
  </si>
  <si>
    <t>FOOD AND BEVERAGE</t>
  </si>
  <si>
    <t>Explosives</t>
  </si>
  <si>
    <t>Chemicals</t>
  </si>
  <si>
    <t>Alarm and Warning Equipment</t>
  </si>
  <si>
    <t>Oil &amp; Fats</t>
  </si>
  <si>
    <t>Power</t>
  </si>
  <si>
    <t>Appliances</t>
  </si>
  <si>
    <t>Technical equipment and Tools</t>
  </si>
  <si>
    <t>Water Quality Testing</t>
  </si>
  <si>
    <t>VPN</t>
  </si>
  <si>
    <t>IT TELECOM HITECH</t>
  </si>
  <si>
    <t>Radiological and Nuclear</t>
  </si>
  <si>
    <t>Oil and Gas Industry Equipment</t>
  </si>
  <si>
    <t>Ladders, Rescue and First Aid Equipment, High-Rise Rescue</t>
  </si>
  <si>
    <t>Pulses</t>
  </si>
  <si>
    <t>Shelter</t>
  </si>
  <si>
    <t>Building Material &amp; Construction</t>
  </si>
  <si>
    <t>Sanitation and Solid Waste</t>
  </si>
  <si>
    <t>Gateway</t>
  </si>
  <si>
    <t>Wood and coal fuels</t>
  </si>
  <si>
    <t>Hydraulic Rescue Tools</t>
  </si>
  <si>
    <t>Miscellaneous</t>
  </si>
  <si>
    <t>Peripherals - Other</t>
  </si>
  <si>
    <t>Detectors</t>
  </si>
  <si>
    <t>Hygiene</t>
  </si>
  <si>
    <t>Access point</t>
  </si>
  <si>
    <t>SHELTER AND NFI</t>
  </si>
  <si>
    <t>Hazmat and Decontamination Equipment</t>
  </si>
  <si>
    <t>Nuts &amp; seeds</t>
  </si>
  <si>
    <t>Audio Visual</t>
  </si>
  <si>
    <t>TRANSPORT TOOLS MACHINERY</t>
  </si>
  <si>
    <t>Fire Station Equipment</t>
  </si>
  <si>
    <t>Fruits &amp; vegetables</t>
  </si>
  <si>
    <t>Data acquisition</t>
  </si>
  <si>
    <t>Oil and chemical spill equipment</t>
  </si>
  <si>
    <t>Energy Foods</t>
  </si>
  <si>
    <t>Beverage</t>
  </si>
  <si>
    <t>Software</t>
  </si>
  <si>
    <t>Food for pets</t>
  </si>
  <si>
    <t>High-Tech</t>
  </si>
  <si>
    <t>Computer Cards</t>
  </si>
  <si>
    <t>Item (SUB-COMPONENT)</t>
  </si>
  <si>
    <t>Medical_Equipment</t>
  </si>
  <si>
    <t>Medicines_Therapeutics</t>
  </si>
  <si>
    <t>Electrical_Equipment</t>
  </si>
  <si>
    <t>Wood_and_Coal_Fuels</t>
  </si>
  <si>
    <t>Oil_and_Gas_Industry_Equipment</t>
  </si>
  <si>
    <t>CBRN_General</t>
  </si>
  <si>
    <t>Transport_Vehicles</t>
  </si>
  <si>
    <t>Chemical_and_Biological</t>
  </si>
  <si>
    <t>CBRN_Explosives</t>
  </si>
  <si>
    <t>Radiological_and_Nuclear</t>
  </si>
  <si>
    <t>Personal Protective Equipment (PPE)</t>
  </si>
  <si>
    <t>Vaccines</t>
  </si>
  <si>
    <t>Logs and firewood</t>
  </si>
  <si>
    <t>Detection</t>
  </si>
  <si>
    <t>Ambulance</t>
  </si>
  <si>
    <t>Desktop</t>
  </si>
  <si>
    <t>First-Aid kit</t>
  </si>
  <si>
    <t>Analgesic</t>
  </si>
  <si>
    <t>Wood chips</t>
  </si>
  <si>
    <t>Decontamination</t>
  </si>
  <si>
    <t>Articulated vehicle</t>
  </si>
  <si>
    <t>Laptop</t>
  </si>
  <si>
    <t>Airway management</t>
  </si>
  <si>
    <t>Anesthesia / Intensive care</t>
  </si>
  <si>
    <t>Pellets</t>
  </si>
  <si>
    <t>PPE</t>
  </si>
  <si>
    <t>Bus</t>
  </si>
  <si>
    <t>Tablet</t>
  </si>
  <si>
    <t xml:space="preserve">Anesthesia </t>
  </si>
  <si>
    <t>Antiacids &amp; gastroprotective</t>
  </si>
  <si>
    <t>Briquettes</t>
  </si>
  <si>
    <t>Medical Countermeasures</t>
  </si>
  <si>
    <t>Bus - School</t>
  </si>
  <si>
    <t>Server</t>
  </si>
  <si>
    <t>Burn</t>
  </si>
  <si>
    <t>Antiasthmatic</t>
  </si>
  <si>
    <t>Fire Engine</t>
  </si>
  <si>
    <t>Cardiocirculatory support</t>
  </si>
  <si>
    <t>Antibiotic</t>
  </si>
  <si>
    <t>Fire Truck</t>
  </si>
  <si>
    <t>Diagnostic</t>
  </si>
  <si>
    <t>Anticoagulant</t>
  </si>
  <si>
    <t>Minivan</t>
  </si>
  <si>
    <t>Dyalisis</t>
  </si>
  <si>
    <t>Antidepressant</t>
  </si>
  <si>
    <t>Motor car</t>
  </si>
  <si>
    <t>Hospital equipment</t>
  </si>
  <si>
    <t>Antidote</t>
  </si>
  <si>
    <t>Snorked ladder</t>
  </si>
  <si>
    <t>Infusion administration</t>
  </si>
  <si>
    <t>Antiemetic</t>
  </si>
  <si>
    <t>Trailer</t>
  </si>
  <si>
    <t>Intensive care</t>
  </si>
  <si>
    <t>Antiepileptic</t>
  </si>
  <si>
    <t>Refrigerator Truck</t>
  </si>
  <si>
    <t>Laboratory equipment</t>
  </si>
  <si>
    <t>Antifungal</t>
  </si>
  <si>
    <t>Truck</t>
  </si>
  <si>
    <t>Monitoring</t>
  </si>
  <si>
    <t>Anti-inflammatory</t>
  </si>
  <si>
    <t>Dumper Truck</t>
  </si>
  <si>
    <t>Antipyretics</t>
  </si>
  <si>
    <t>Garbage Truck</t>
  </si>
  <si>
    <t>Oxygen</t>
  </si>
  <si>
    <t>Antihistamines</t>
  </si>
  <si>
    <t>Van</t>
  </si>
  <si>
    <t>Pediatric</t>
  </si>
  <si>
    <t>Antitoxin</t>
  </si>
  <si>
    <t>Surgery</t>
  </si>
  <si>
    <t>Antivirals</t>
  </si>
  <si>
    <t>Transport</t>
  </si>
  <si>
    <t>Anxiolytics and sedatives</t>
  </si>
  <si>
    <t>Trauma management</t>
  </si>
  <si>
    <t>Cancer treatment</t>
  </si>
  <si>
    <t>Urogenital</t>
  </si>
  <si>
    <t>Cardiovascular</t>
  </si>
  <si>
    <t>Ventilation support invasive</t>
  </si>
  <si>
    <t>Corticosteroids</t>
  </si>
  <si>
    <t>Ventilation support non-invasive</t>
  </si>
  <si>
    <t>Diabetes</t>
  </si>
  <si>
    <t>Ventilation</t>
  </si>
  <si>
    <t>Fluids and electrolytes</t>
  </si>
  <si>
    <t>Hemostatic</t>
  </si>
  <si>
    <t>Hormones or related</t>
  </si>
  <si>
    <t>Immunosuppressant</t>
  </si>
  <si>
    <t>Neuro and antipsychotic</t>
  </si>
  <si>
    <t>Non-steroidal anti-inflammatory drugs (NSAIDs)</t>
  </si>
  <si>
    <t>Opioids</t>
  </si>
  <si>
    <t>Vitamines and supplement</t>
  </si>
  <si>
    <t>offer Type</t>
  </si>
  <si>
    <t>Column1</t>
  </si>
  <si>
    <t>Not rescEU/ECPP</t>
  </si>
  <si>
    <t>rescEU - Medical Stockpile</t>
  </si>
  <si>
    <t xml:space="preserve"> Medical Stockpile</t>
  </si>
  <si>
    <t>rescEU - CBRN Stockpile</t>
  </si>
  <si>
    <t xml:space="preserve"> CBRN Stockpile</t>
  </si>
  <si>
    <t>rescEU - Energy Stockpile</t>
  </si>
  <si>
    <t xml:space="preserve"> Energy Stockpile</t>
  </si>
  <si>
    <t>rescEU - Other Stockpile</t>
  </si>
  <si>
    <t xml:space="preserve"> Other</t>
  </si>
  <si>
    <t>rescEU - Private Sector</t>
  </si>
  <si>
    <t>via Private Sector</t>
  </si>
  <si>
    <t>rescEU - Capacity</t>
  </si>
  <si>
    <t xml:space="preserve"> Capacity</t>
  </si>
  <si>
    <t>ECPP - Capacity</t>
  </si>
  <si>
    <t>National Capacity</t>
  </si>
  <si>
    <t>Expert</t>
  </si>
  <si>
    <t>BotMsixS_kaQgHCSb43dsQni5yU8UJVJnFVfWdQaII1UNlJLWkJVQ08xWkVNNlJTVTZGM0pVMlkxTi4u</t>
  </si>
  <si>
    <t>Form1</t>
  </si>
  <si>
    <t>{6ecacd8e-f64c-4e49-aa23-55bd03b78122}</t>
  </si>
  <si>
    <t xml:space="preserve">Current transformer IMB 123 </t>
  </si>
  <si>
    <t>123 kV (UM) Current transformer CPA 123</t>
  </si>
  <si>
    <t>600X2500X600</t>
  </si>
  <si>
    <t>See atached file</t>
  </si>
  <si>
    <t>Current Transformer IMB (36 - 800 kV) | Hitachi Energy</t>
  </si>
  <si>
    <t>EXAMPLE to be 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</si>
</sst>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"/>
    <numFmt numFmtId="165" formatCode="#,##0.0"/>
    <numFmt numFmtId="166" formatCode="0.0"/>
    <numFmt numFmtId="167" formatCode="0000"/>
    <numFmt numFmtId="168" formatCode="#,##0.000"/>
    <numFmt numFmtId="170" formatCode="0.000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9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Helv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rgb="FF8EA9DB"/>
        <bgColor rgb="FF000000"/>
      </patternFill>
    </fill>
    <fill>
      <patternFill patternType="solid">
        <fgColor theme="8"/>
        <bgColor theme="8"/>
      </patternFill>
    </fill>
    <fill>
      <patternFill patternType="solid">
        <fgColor rgb="FFD9D9D9"/>
        <bgColor rgb="FFD9D9D9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theme="0" tint="-0.34998626667073579"/>
      </right>
      <top/>
      <bottom style="thin">
        <color rgb="FF000000"/>
      </bottom>
      <diagonal/>
    </border>
    <border>
      <left style="thick">
        <color theme="9" tint="-0.499984740745262"/>
      </left>
      <right/>
      <top/>
      <bottom/>
      <diagonal/>
    </border>
    <border>
      <left style="thick">
        <color theme="9" tint="-0.499984740745262"/>
      </left>
      <right style="thin">
        <color theme="0" tint="-0.34998626667073579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rgb="FF00000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7" fillId="0" borderId="0"/>
    <xf numFmtId="0" fontId="18" fillId="0" borderId="0"/>
    <xf numFmtId="0" fontId="5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14" fontId="0" fillId="0" borderId="0" xfId="0" applyNumberFormat="1"/>
    <xf numFmtId="0" fontId="13" fillId="6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8" fillId="6" borderId="7" xfId="0" applyFont="1" applyFill="1" applyBorder="1"/>
    <xf numFmtId="0" fontId="8" fillId="8" borderId="9" xfId="0" applyFont="1" applyFill="1" applyBorder="1" applyAlignment="1">
      <alignment vertical="top" wrapText="1"/>
    </xf>
    <xf numFmtId="49" fontId="4" fillId="9" borderId="10" xfId="0" applyNumberFormat="1" applyFont="1" applyFill="1" applyBorder="1" applyAlignment="1">
      <alignment horizontal="center" vertical="center" wrapText="1"/>
    </xf>
    <xf numFmtId="49" fontId="4" fillId="9" borderId="10" xfId="0" applyNumberFormat="1" applyFont="1" applyFill="1" applyBorder="1" applyAlignment="1">
      <alignment horizont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11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0" fontId="0" fillId="12" borderId="0" xfId="0" applyFill="1"/>
    <xf numFmtId="0" fontId="0" fillId="0" borderId="6" xfId="0" applyBorder="1"/>
    <xf numFmtId="0" fontId="0" fillId="0" borderId="4" xfId="0" applyBorder="1"/>
    <xf numFmtId="0" fontId="0" fillId="13" borderId="4" xfId="0" applyFill="1" applyBorder="1"/>
    <xf numFmtId="0" fontId="9" fillId="14" borderId="4" xfId="0" applyFont="1" applyFill="1" applyBorder="1"/>
    <xf numFmtId="0" fontId="0" fillId="3" borderId="4" xfId="0" applyFill="1" applyBorder="1"/>
    <xf numFmtId="0" fontId="0" fillId="15" borderId="4" xfId="0" applyFill="1" applyBorder="1"/>
    <xf numFmtId="0" fontId="9" fillId="14" borderId="0" xfId="0" applyFont="1" applyFill="1"/>
    <xf numFmtId="0" fontId="0" fillId="3" borderId="5" xfId="0" applyFill="1" applyBorder="1"/>
    <xf numFmtId="0" fontId="0" fillId="0" borderId="5" xfId="0" applyBorder="1"/>
    <xf numFmtId="0" fontId="0" fillId="3" borderId="0" xfId="0" applyFill="1"/>
    <xf numFmtId="0" fontId="0" fillId="13" borderId="0" xfId="0" applyFill="1"/>
    <xf numFmtId="0" fontId="0" fillId="11" borderId="0" xfId="0" applyFill="1"/>
    <xf numFmtId="0" fontId="0" fillId="15" borderId="0" xfId="0" applyFill="1"/>
    <xf numFmtId="0" fontId="0" fillId="0" borderId="0" xfId="0" applyAlignment="1">
      <alignment horizontal="center" vertical="center"/>
    </xf>
    <xf numFmtId="0" fontId="0" fillId="0" borderId="8" xfId="0" applyBorder="1"/>
    <xf numFmtId="0" fontId="19" fillId="6" borderId="5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2" fontId="1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164" fontId="0" fillId="18" borderId="1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1" fillId="4" borderId="15" xfId="0" applyFont="1" applyFill="1" applyBorder="1" applyAlignment="1">
      <alignment horizontal="left" vertical="top" wrapText="1"/>
    </xf>
    <xf numFmtId="165" fontId="1" fillId="4" borderId="0" xfId="0" applyNumberFormat="1" applyFont="1" applyFill="1" applyAlignment="1">
      <alignment horizontal="right" vertical="top" wrapText="1"/>
    </xf>
    <xf numFmtId="2" fontId="4" fillId="0" borderId="0" xfId="0" applyNumberFormat="1" applyFont="1" applyAlignment="1">
      <alignment horizontal="left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left" vertical="top" wrapText="1"/>
    </xf>
    <xf numFmtId="2" fontId="1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center" vertical="top" wrapText="1"/>
    </xf>
    <xf numFmtId="0" fontId="20" fillId="17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9" fontId="12" fillId="17" borderId="11" xfId="0" applyNumberFormat="1" applyFont="1" applyFill="1" applyBorder="1" applyAlignment="1">
      <alignment horizontal="center" vertical="center" wrapText="1"/>
    </xf>
    <xf numFmtId="49" fontId="11" fillId="17" borderId="13" xfId="0" applyNumberFormat="1" applyFont="1" applyFill="1" applyBorder="1" applyAlignment="1">
      <alignment horizontal="center" vertical="center" wrapText="1"/>
    </xf>
    <xf numFmtId="49" fontId="11" fillId="17" borderId="11" xfId="0" applyNumberFormat="1" applyFont="1" applyFill="1" applyBorder="1" applyAlignment="1">
      <alignment horizontal="center" vertical="center" wrapText="1"/>
    </xf>
    <xf numFmtId="49" fontId="8" fillId="17" borderId="1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/>
    <xf numFmtId="49" fontId="4" fillId="0" borderId="0" xfId="0" applyNumberFormat="1" applyFont="1" applyAlignment="1">
      <alignment horizontal="left" vertical="top" wrapText="1"/>
    </xf>
    <xf numFmtId="49" fontId="0" fillId="2" borderId="10" xfId="0" applyNumberFormat="1" applyFill="1" applyBorder="1"/>
    <xf numFmtId="49" fontId="0" fillId="0" borderId="10" xfId="0" applyNumberFormat="1" applyBorder="1"/>
    <xf numFmtId="49" fontId="4" fillId="9" borderId="8" xfId="0" applyNumberFormat="1" applyFont="1" applyFill="1" applyBorder="1" applyAlignment="1">
      <alignment horizontal="center" vertical="center" wrapText="1"/>
    </xf>
    <xf numFmtId="49" fontId="0" fillId="2" borderId="8" xfId="0" applyNumberFormat="1" applyFill="1" applyBorder="1"/>
    <xf numFmtId="49" fontId="12" fillId="11" borderId="11" xfId="0" applyNumberFormat="1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left" vertical="center" wrapText="1"/>
    </xf>
    <xf numFmtId="49" fontId="0" fillId="19" borderId="0" xfId="0" applyNumberFormat="1" applyFill="1" applyAlignment="1">
      <alignment vertical="top" wrapText="1"/>
    </xf>
    <xf numFmtId="0" fontId="8" fillId="8" borderId="18" xfId="0" applyFont="1" applyFill="1" applyBorder="1" applyAlignment="1">
      <alignment vertical="top" wrapText="1"/>
    </xf>
    <xf numFmtId="14" fontId="12" fillId="17" borderId="1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vertical="center" wrapText="1"/>
    </xf>
    <xf numFmtId="166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1" fontId="12" fillId="17" borderId="1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top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27" fillId="0" borderId="0" xfId="0" applyFont="1" applyAlignment="1">
      <alignment horizontal="left" vertical="top"/>
    </xf>
    <xf numFmtId="49" fontId="12" fillId="18" borderId="11" xfId="0" applyNumberFormat="1" applyFont="1" applyFill="1" applyBorder="1" applyAlignment="1">
      <alignment horizontal="center" vertical="center" wrapText="1"/>
    </xf>
    <xf numFmtId="49" fontId="25" fillId="18" borderId="0" xfId="0" applyNumberFormat="1" applyFont="1" applyFill="1" applyAlignment="1">
      <alignment horizontal="center" vertical="center" wrapText="1"/>
    </xf>
    <xf numFmtId="14" fontId="12" fillId="18" borderId="11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/>
    <xf numFmtId="3" fontId="0" fillId="20" borderId="0" xfId="0" applyNumberFormat="1" applyFill="1" applyAlignment="1">
      <alignment horizontal="center" vertical="center"/>
    </xf>
    <xf numFmtId="167" fontId="0" fillId="0" borderId="0" xfId="0" applyNumberFormat="1"/>
    <xf numFmtId="164" fontId="0" fillId="0" borderId="0" xfId="0" applyNumberFormat="1"/>
    <xf numFmtId="0" fontId="29" fillId="0" borderId="0" xfId="0" applyFont="1" applyAlignment="1">
      <alignment wrapText="1"/>
    </xf>
    <xf numFmtId="49" fontId="8" fillId="17" borderId="2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center" wrapText="1"/>
    </xf>
    <xf numFmtId="0" fontId="30" fillId="23" borderId="0" xfId="0" applyFont="1" applyFill="1" applyAlignment="1">
      <alignment vertical="center"/>
    </xf>
    <xf numFmtId="168" fontId="0" fillId="0" borderId="0" xfId="0" applyNumberFormat="1"/>
    <xf numFmtId="0" fontId="0" fillId="0" borderId="0" xfId="0" applyAlignment="1">
      <alignment horizontal="right"/>
    </xf>
    <xf numFmtId="0" fontId="29" fillId="22" borderId="0" xfId="0" applyFont="1" applyFill="1" applyAlignment="1">
      <alignment horizontal="left" vertical="center" wrapText="1"/>
    </xf>
    <xf numFmtId="0" fontId="30" fillId="23" borderId="0" xfId="0" applyFont="1" applyFill="1" applyAlignment="1">
      <alignment horizontal="center" vertical="center"/>
    </xf>
    <xf numFmtId="0" fontId="28" fillId="21" borderId="0" xfId="0" applyFont="1" applyFill="1" applyAlignment="1">
      <alignment horizontal="center" vertical="center"/>
    </xf>
    <xf numFmtId="0" fontId="15" fillId="16" borderId="0" xfId="0" applyFont="1" applyFill="1" applyAlignment="1">
      <alignment horizontal="center" vertical="center"/>
    </xf>
    <xf numFmtId="0" fontId="3" fillId="0" borderId="21" xfId="3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0" fillId="19" borderId="0" xfId="0" applyNumberFormat="1" applyFill="1" applyAlignment="1">
      <alignment horizontal="left" wrapText="1"/>
    </xf>
    <xf numFmtId="3" fontId="0" fillId="0" borderId="0" xfId="0" applyNumberFormat="1" applyAlignment="1">
      <alignment horizontal="left"/>
    </xf>
    <xf numFmtId="3" fontId="0" fillId="2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17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4" applyAlignment="1">
      <alignment horizontal="left" vertical="center" wrapText="1"/>
    </xf>
    <xf numFmtId="0" fontId="32" fillId="0" borderId="0" xfId="0" applyFont="1"/>
  </cellXfs>
  <cellStyles count="5">
    <cellStyle name="Hyperkobling" xfId="4" builtinId="8"/>
    <cellStyle name="Hyperlink" xfId="1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</cellStyles>
  <dxfs count="1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general" vertical="top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scheme val="minor"/>
      </font>
      <fill>
        <patternFill patternType="solid">
          <fgColor indexed="64"/>
          <bgColor theme="1" tint="4.9989318521683403E-2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scheme val="minor"/>
      </font>
      <fill>
        <patternFill patternType="solid">
          <fgColor indexed="64"/>
          <bgColor theme="1" tint="4.9989318521683403E-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theme="5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7030A0"/>
        </patternFill>
      </fill>
    </dxf>
    <dxf>
      <fill>
        <patternFill patternType="solid">
          <fgColor indexed="64"/>
          <bgColor theme="7" tint="0.39997558519241921"/>
        </patternFill>
      </fill>
    </dxf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theme="8" tint="0.39997558519241921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8" tint="0.39997558519241921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 patternType="solid">
          <fgColor indexed="64"/>
          <bgColor theme="8" tint="0.3999755851924192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5" tint="-0.249977111117893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0000FF"/>
        </left>
        <right style="medium">
          <color rgb="FF0000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rgb="FFD9D9D9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rgb="FFD9D9D9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indexed="64"/>
        </left>
        <right style="thin">
          <color rgb="FF000000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0.3999755851924192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"/>
      <fill>
        <patternFill patternType="solid">
          <fgColor indexed="64"/>
          <bgColor theme="0" tint="-0.3499862666707357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left" vertical="top" textRotation="0" wrapText="1" indent="0" justifyLastLine="0" shrinkToFit="0" readingOrder="0"/>
      <border diagonalUp="0" diagonalDown="0">
        <left style="thick">
          <color theme="9" tint="-0.49998474074526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right style="thick">
          <color theme="9" tint="-0.49998474074526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numFmt numFmtId="164" formatCode="&quot;€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9" formatCode="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numFmt numFmtId="30" formatCode="@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2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2" tint="-0.249977111117893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0" formatCode="@"/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1</xdr:row>
      <xdr:rowOff>0</xdr:rowOff>
    </xdr:from>
    <xdr:to>
      <xdr:col>9</xdr:col>
      <xdr:colOff>535022</xdr:colOff>
      <xdr:row>3</xdr:row>
      <xdr:rowOff>380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1F21DD-E944-410D-B9C6-32892EB87D46}"/>
            </a:ext>
            <a:ext uri="{147F2762-F138-4A5C-976F-8EAC2B608ADB}">
              <a16:predDERef xmlns:a16="http://schemas.microsoft.com/office/drawing/2014/main" pred="{67D68BCF-41E2-4401-BA14-272AF828E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0"/>
          <a:ext cx="528672" cy="366140"/>
        </a:xfrm>
        <a:prstGeom prst="rect">
          <a:avLst/>
        </a:prstGeom>
      </xdr:spPr>
    </xdr:pic>
    <xdr:clientData/>
  </xdr:twoCellAnchor>
  <xdr:twoCellAnchor editAs="oneCell">
    <xdr:from>
      <xdr:col>9</xdr:col>
      <xdr:colOff>556260</xdr:colOff>
      <xdr:row>1</xdr:row>
      <xdr:rowOff>0</xdr:rowOff>
    </xdr:from>
    <xdr:to>
      <xdr:col>9</xdr:col>
      <xdr:colOff>1176020</xdr:colOff>
      <xdr:row>3</xdr:row>
      <xdr:rowOff>1041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5E99B6-E9B1-4DFB-BDBB-5C4C8BCD25A0}"/>
            </a:ext>
            <a:ext uri="{147F2762-F138-4A5C-976F-8EAC2B608ADB}">
              <a16:predDERef xmlns:a16="http://schemas.microsoft.com/office/drawing/2014/main" pred="{ADF3FF20-0630-E577-32F2-8D39D337D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9440" y="0"/>
          <a:ext cx="614680" cy="366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europaeu.sharepoint.com/personal/tiago_batista_ec_europa_eu/Documents/00_Table%20of%20Offers_REVIEW/Overview%20table%20tabs%20of%20offers_NEW%20STRUCTURE_ERCC_REVIEW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nas.sharepoint.com/Beredskap/Beredskap%20felles/Ukraina/Donasjoner%20selskap/&#197;%20Energi/2024.01.24%20UCPM%20Energy%20offers%20Norway%20template.xlsx" TargetMode="External"/><Relationship Id="rId1" Type="http://schemas.openxmlformats.org/officeDocument/2006/relationships/externalLinkPath" Target="Donasjoner%20selskap/&#197;%20Energi/2024.01.24%20UCPM%20Energy%20offers%20Norway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KRAINE Data"/>
      <sheetName val="GUIDELINES Ukraine"/>
      <sheetName val="HEADLINES"/>
      <sheetName val="Changes_log"/>
      <sheetName val="Control"/>
      <sheetName val="Lists"/>
      <sheetName val="UKRAINE FOR REPORTING"/>
      <sheetName val="MOLDOVA FOR REPORTING"/>
      <sheetName val="UKRAINE REPORT"/>
      <sheetName val="MOLDOVA REPORT"/>
      <sheetName val="SLOVAKIA FOR REPORTING"/>
      <sheetName val="POLAND FOR REPORTING"/>
      <sheetName val="POLAND REPORT"/>
      <sheetName val="SLOVAKIA REPORT"/>
      <sheetName val="CZECH FOR REPORTING"/>
      <sheetName val="CATEGORIES"/>
      <sheetName val="EnergyItemsChangesRecord"/>
      <sheetName val="Sheet1"/>
      <sheetName val="CECIS 2.0 Energy"/>
      <sheetName val="CECIS 2.0 Transport"/>
      <sheetName val="CECIS 2.0 IT"/>
      <sheetName val="Overview table tabs of offers_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 ME!!!"/>
      <sheetName val="1. UA_Offers_Energy"/>
      <sheetName val="2. Company Info"/>
      <sheetName val="energy_items"/>
      <sheetName val="Countries_All"/>
      <sheetName val="Countries_UCPM"/>
      <sheetName val="status"/>
      <sheetName val="Control"/>
      <sheetName val="CATEGORIES"/>
      <sheetName val="offer_type"/>
      <sheetName val="_56F9DC9755BA473782653E2940F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IKA</v>
          </cell>
        </row>
      </sheetData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ATISTA Tiago (ECHO)" id="{12DB520E-00C4-4AB0-A4E4-137F122D4104}" userId="S::Tiago.BATISTA@ec.europa.eu::25e7e209-503c-4995-9c55-5f59d41a208d" providerId="AD"/>
  <person displayName="Magnus Johansson" id="{61F54E23-06D1-4205-BA92-F303DDF4134A}" userId="S::magnus_ren.no#ext#@dsbno.onmicrosoft.com::36d671e9-dd9c-474a-a6ad-d43712c9995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2000000}" name="combined_dataset" displayName="combined_dataset" ref="A4:AJ17" headerRowDxfId="156" headerRowBorderDxfId="155">
  <autoFilter ref="A4:AJ17" xr:uid="{00000000-000C-0000-FFFF-FFFF02000000}"/>
  <sortState xmlns:xlrd2="http://schemas.microsoft.com/office/spreadsheetml/2017/richdata2" ref="A5:AJ17">
    <sortCondition descending="1" ref="F4:F17"/>
  </sortState>
  <tableColumns count="36">
    <tableColumn id="26" xr3:uid="{00000000-0010-0000-0200-00001A000000}" name="#" totalsRowLabel="Total" dataDxfId="154" totalsRowDxfId="153"/>
    <tableColumn id="13" xr3:uid="{4F98A482-D1C8-41DE-9BBA-2C7C510DB42C}" name="CECIS ID" dataDxfId="152" totalsRowDxfId="151"/>
    <tableColumn id="7" xr3:uid="{00000000-0010-0000-0200-000007000000}" name="OFFERING Country" dataDxfId="150" totalsRowDxfId="149"/>
    <tableColumn id="8" xr3:uid="{00000000-0010-0000-0200-000008000000}" name="Country Code" dataDxfId="148" totalsRowDxfId="147">
      <calculatedColumnFormula>VLOOKUP(combined_dataset[[#This Row],[OFFERING Country]],country_list_UCPM[],2,FALSE)</calculatedColumnFormula>
    </tableColumn>
    <tableColumn id="9" xr3:uid="{00000000-0010-0000-0200-000009000000}" name="Country Type (MS/PS)" dataDxfId="146" totalsRowDxfId="145">
      <calculatedColumnFormula>VLOOKUP(combined_dataset[[#This Row],[OFFERING Country]],country_list_UCPM[],3,FALSE)</calculatedColumnFormula>
    </tableColumn>
    <tableColumn id="10" xr3:uid="{00000000-0010-0000-0200-00000A000000}" name="Date of offer (CECIS entry)" dataDxfId="144" totalsRowDxfId="143"/>
    <tableColumn id="29" xr3:uid="{F2A8F927-14F8-4E30-AE4A-01558FC9E165}" name="CP Authority" dataDxfId="142" totalsRowDxfId="141"/>
    <tableColumn id="30" xr3:uid="{2384C6AD-8138-4987-8E42-00EFF4D7EC4E}" name="CP Authority Point of Contact _x000a_(if available)" dataDxfId="140" totalsRowDxfId="139"/>
    <tableColumn id="32" xr3:uid="{B9E51833-55CB-4A9B-AA6F-DFB4A825B007}" name="Name of manufacturer" dataDxfId="138" totalsRowDxfId="137"/>
    <tableColumn id="12" xr3:uid="{00000000-0010-0000-0200-00000C000000}" name="Assistance offered: Item of equipment_x000a_(Full description of equipment with characteristics including name/type)" dataDxfId="136" totalsRowDxfId="135"/>
    <tableColumn id="56" xr3:uid="{CEDF44C5-94D8-495B-A5BD-002AB4849C8E}" name="Resource CATEGORY (In-kind assistance (IKA)…)" dataDxfId="134">
      <calculatedColumnFormula>IF(#REF!="",CATEGORIES!A$2)</calculatedColumnFormula>
    </tableColumn>
    <tableColumn id="55" xr3:uid="{596CFDC0-EBAC-4C4E-90D5-4BFB78CFB82D}" name="Resource TYPE" dataDxfId="133">
      <calculatedColumnFormula>IF(#REF!="",CATEGORIES!B$4)</calculatedColumnFormula>
    </tableColumn>
    <tableColumn id="66" xr3:uid="{25245929-2277-4493-90C3-807BA0292ABF}" name="Resource COMPONENT  (what type of equipment is it - use dropdown list)" dataDxfId="132"/>
    <tableColumn id="65" xr3:uid="{0B1A84E3-89D0-457A-BB90-5518A9121A8F}" name="Resource SUB-COMPONENT (use the dropdown list after you choose a resource component)" dataDxfId="131"/>
    <tableColumn id="64" xr3:uid="{266A5056-ABE0-47B0-BCD9-93ECA7353797}" name="Resource SUB-Sub-COMPONENT" dataDxfId="130"/>
    <tableColumn id="63" xr3:uid="{3B387DF0-2688-40EA-B5A1-7D208E3AE1FB}" name="Further description of items ITEMS" dataDxfId="129"/>
    <tableColumn id="62" xr3:uid="{713E5FB3-C4C2-49F1-B8B6-446E643C4B81}" name="Power in kVA" dataDxfId="128"/>
    <tableColumn id="61" xr3:uid="{F711ADD0-FCB1-4666-B468-AF9686CE1248}" name="Total Power (Kva)" dataDxfId="0">
      <calculatedColumnFormula>[2]!combined_dataset[[#This Row],[Power in kVA]]*[2]!combined_dataset[[#This Row],[Total Quantity (in unit)]]</calculatedColumnFormula>
    </tableColumn>
    <tableColumn id="60" xr3:uid="{41BEDECC-1827-4BC2-88D5-B9CDEFBF0640}" name="ENER_PowerReference" dataDxfId="127"/>
    <tableColumn id="40" xr3:uid="{7869FAFC-7A76-487C-BCB2-EF237FE564DB}" name="Technical Characteristics" dataDxfId="126"/>
    <tableColumn id="41" xr3:uid="{308B1FD4-E7C4-49E6-9FA0-832ABB43FED6}" name="Unit (pcs, m, etc)_x000a_(drop-down menu)" dataDxfId="125"/>
    <tableColumn id="45" xr3:uid="{7AFF3D54-D7AF-4471-977D-301FF5CCCA10}" name="Total Quantity (in unit)"/>
    <tableColumn id="44" xr3:uid="{6FEB5BBC-AD85-4E33-8559-A08A07ED386B}" name="Weight (tons)" dataDxfId="124"/>
    <tableColumn id="43" xr3:uid="{1252F54B-C75B-4629-B760-C765F8972FC6}" name="Dimensions mm (Width x Length x Height) in case out-of-gauge cargo" dataDxfId="123" totalsRowDxfId="122"/>
    <tableColumn id="42" xr3:uid="{23956727-0CB6-455A-ADDC-3367C6452EDF}" name="Year of Production" dataDxfId="121"/>
    <tableColumn id="48" xr3:uid="{F968A6EC-3D98-491B-8B96-EFB4323366B3}" name="Condition of the Equipment  (New/Used); Needs to be repaired/Usable)" dataDxfId="120" totalsRowDxfId="119"/>
    <tableColumn id="49" xr3:uid="{8099C1D9-E5EE-4FFC-8EA7-713578A28A57}" name="VERDI I EURO / Total Indicative ExWorks Price, EUR, excl. VAT" dataDxfId="118" totalsRowDxfId="117"/>
    <tableColumn id="50" xr3:uid="{323CA801-64AE-4418-B19D-FF85AE1BDE98}" name="Available for pick up [indicate the exact date]" totalsRowDxfId="116"/>
    <tableColumn id="1" xr3:uid="{DDAA8663-C63E-47C1-BA1B-924285BB8B20}" name="Dismantling or Packing required" totalsRowDxfId="115"/>
    <tableColumn id="51" xr3:uid="{CF0FBC89-FEBD-419C-A6FF-6DD51082B025}" name="Equipment Complete Set" totalsRowDxfId="114"/>
    <tableColumn id="52" xr3:uid="{CE2DC149-F2D5-4AE8-AB4E-E6D2F2BD0AA5}" name="Link to Photos_x000a_(Photos should contain label of equipment, technical passport, general state)_x000a_alternative: attach pictures in email to the ERCC" totalsRowDxfId="113"/>
    <tableColumn id="53" xr3:uid="{F0CEC1A5-159F-4E24-96EA-A90AF2EE6610}" name="Links to a website/catalogue, additional information_x000a_(Should contain links to a website if it is possible.)" totalsRowDxfId="112"/>
    <tableColumn id="54" xr3:uid="{CE408D80-9C04-44F8-B0BF-E9950F257A5C}" name="Other Comments" totalsRowDxfId="111"/>
    <tableColumn id="36" xr3:uid="{00000000-0010-0000-0200-000024000000}" name="Consignee (tbd)" dataDxfId="110"/>
    <tableColumn id="37" xr3:uid="{00000000-0010-0000-0200-000025000000}" name="Oblast of delivery (tbd)" dataDxfId="109"/>
    <tableColumn id="38" xr3:uid="{00000000-0010-0000-0200-000026000000}" name="Address/City of delivery (tbd)" dataDxfId="1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F3D746-8BF2-47A4-A17C-A431C5E34F6D}" name="Table3" displayName="Table3" ref="R1:R10" totalsRowShown="0">
  <autoFilter ref="R1:R10" xr:uid="{37F3D746-8BF2-47A4-A17C-A431C5E34F6D}"/>
  <tableColumns count="1">
    <tableColumn id="1" xr3:uid="{919AE89B-E7F8-4979-B78D-BF3E91674214}" name="Unites of measur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38C256-6C0F-4964-B91F-CA429BD00AC2}" name="Table4" displayName="Table4" ref="T1:T5" totalsRowShown="0">
  <autoFilter ref="T1:T5" xr:uid="{CE38C256-6C0F-4964-B91F-CA429BD00AC2}"/>
  <tableColumns count="1">
    <tableColumn id="1" xr3:uid="{876F5D6C-E022-4099-AAB3-8DF83C45F3EA}" name="Condition of the Equipment 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5" displayName="Table5" ref="C1:C5" totalsRowShown="0" headerRowBorderDxfId="73" tableBorderDxfId="72" totalsRowBorderDxfId="71">
  <autoFilter ref="C1:C5" xr:uid="{00000000-0009-0000-0100-000008000000}"/>
  <tableColumns count="1">
    <tableColumn id="1" xr3:uid="{00000000-0010-0000-0D00-000001000000}" name="AGRICULTURE" dataDxfId="7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Table6" displayName="Table6" ref="C20:C43" totalsRowShown="0">
  <autoFilter ref="C20:C43" xr:uid="{00000000-0009-0000-0100-000009000000}"/>
  <tableColumns count="1">
    <tableColumn id="1" xr3:uid="{00000000-0010-0000-0E00-000001000000}" name="Medical_Equipment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F000000}" name="Table7" displayName="Table7" ref="E1:E7" totalsRowShown="0" headerRowDxfId="69" headerRowBorderDxfId="68" tableBorderDxfId="67" totalsRowBorderDxfId="66">
  <autoFilter ref="E1:E7" xr:uid="{00000000-0009-0000-0100-00000A000000}"/>
  <tableColumns count="1">
    <tableColumn id="1" xr3:uid="{00000000-0010-0000-0F00-000001000000}" name="CBRN" dataDxfId="6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0000000}" name="Table8" displayName="Table8" ref="G1:G8" totalsRowShown="0" headerRowDxfId="64" headerRowBorderDxfId="63" tableBorderDxfId="62" totalsRowBorderDxfId="61">
  <autoFilter ref="G1:G8" xr:uid="{00000000-0009-0000-0100-00000B000000}"/>
  <tableColumns count="1">
    <tableColumn id="1" xr3:uid="{00000000-0010-0000-1000-000001000000}" name="ENERGY_SUPPLY" dataDxfId="6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1000000}" name="Table9" displayName="Table9" ref="I1:I11" totalsRowShown="0" headerRowDxfId="59" headerRowBorderDxfId="58" tableBorderDxfId="57" totalsRowBorderDxfId="56">
  <autoFilter ref="I1:I11" xr:uid="{00000000-0009-0000-0100-00000C000000}"/>
  <tableColumns count="1">
    <tableColumn id="1" xr3:uid="{00000000-0010-0000-1100-000001000000}" name="FIREFIGHTING_AND_HAZMAT" dataDxfId="5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2000000}" name="Table10" displayName="Table10" ref="K1:K14" totalsRowShown="0" headerRowDxfId="54" headerRowBorderDxfId="53" tableBorderDxfId="52" totalsRowBorderDxfId="51">
  <autoFilter ref="K1:K14" xr:uid="{00000000-0009-0000-0100-00000D000000}"/>
  <tableColumns count="1">
    <tableColumn id="1" xr3:uid="{00000000-0010-0000-1200-000001000000}" name="FOOD_AND_BEVERAGE" dataDxfId="5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3000000}" name="Table11" displayName="Table11" ref="M1:M15" totalsRowShown="0" headerRowDxfId="49" headerRowBorderDxfId="48" tableBorderDxfId="47" totalsRowBorderDxfId="46">
  <autoFilter ref="M1:M15" xr:uid="{00000000-0009-0000-0100-00000E000000}"/>
  <tableColumns count="1">
    <tableColumn id="1" xr3:uid="{00000000-0010-0000-1300-000001000000}" name="IT_TELECOM_HITECH" dataDxfId="45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4000000}" name="Table16" displayName="Table16" ref="O1:O3" totalsRowShown="0" headerRowDxfId="44" dataDxfId="42" headerRowBorderDxfId="43" tableBorderDxfId="41" totalsRowBorderDxfId="40">
  <autoFilter ref="O1:O3" xr:uid="{00000000-0009-0000-0100-00000F000000}"/>
  <tableColumns count="1">
    <tableColumn id="1" xr3:uid="{00000000-0010-0000-1400-000001000000}" name="MEDICAL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4000000}" name="energy_data" displayName="energy_data" ref="A1:J129" totalsRowShown="0" headerRowDxfId="107" dataDxfId="105" headerRowBorderDxfId="106" tableBorderDxfId="104">
  <autoFilter ref="A1:J129" xr:uid="{00000000-0009-0000-0100-000024000000}"/>
  <tableColumns count="10">
    <tableColumn id="1" xr3:uid="{00000000-0010-0000-0400-000001000000}" name="CECIS ID _x000a_OFFER" dataDxfId="103"/>
    <tableColumn id="2" xr3:uid="{00000000-0010-0000-0400-000002000000}" name="Type of Item_x000a_(Energy subset)" dataDxfId="102"/>
    <tableColumn id="3" xr3:uid="{00000000-0010-0000-0400-000003000000}" name="Power (number)" dataDxfId="101"/>
    <tableColumn id="4" xr3:uid="{00000000-0010-0000-0400-000004000000}" name="Unit (kW/Kva)" dataDxfId="100"/>
    <tableColumn id="5" xr3:uid="{00000000-0010-0000-0400-000005000000}" name="Total Power (Kva)" dataDxfId="99">
      <calculatedColumnFormula>IF(#REF!="kW",#REF!*(#REF!/0.8),#REF!*#REF!)</calculatedColumnFormula>
    </tableColumn>
    <tableColumn id="6" xr3:uid="{00000000-0010-0000-0400-000006000000}" name="Private Sector? [Y/N]" dataDxfId="98"/>
    <tableColumn id="7" xr3:uid="{00000000-0010-0000-0400-000007000000}" name="Private Company" dataDxfId="97"/>
    <tableColumn id="8" xr3:uid="{00000000-0010-0000-0400-000008000000}" name="Consignee" dataDxfId="96"/>
    <tableColumn id="9" xr3:uid="{00000000-0010-0000-0400-000009000000}" name="Oblast of delivery" dataDxfId="95"/>
    <tableColumn id="10" xr3:uid="{00000000-0010-0000-0400-00000A000000}" name="Address/City of delivery" dataDxfId="9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5000000}" name="Table17" displayName="Table17" ref="Q1:Q7" totalsRowShown="0" headerRowDxfId="38" headerRowBorderDxfId="37" tableBorderDxfId="36" totalsRowBorderDxfId="35">
  <autoFilter ref="Q1:Q7" xr:uid="{00000000-0009-0000-0100-000010000000}"/>
  <tableColumns count="1">
    <tableColumn id="1" xr3:uid="{00000000-0010-0000-1500-000001000000}" name="SHELTER_AND_NFI" dataDxfId="34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6000000}" name="Table18" displayName="Table18" ref="S1:S8" totalsRowShown="0" headerRowDxfId="33" headerRowBorderDxfId="32" tableBorderDxfId="31" totalsRowBorderDxfId="30">
  <autoFilter ref="S1:S8" xr:uid="{00000000-0009-0000-0100-000011000000}"/>
  <tableColumns count="1">
    <tableColumn id="1" xr3:uid="{00000000-0010-0000-1600-000001000000}" name="TRANSPORT_TOOLS_MACHINERY" dataDxfId="2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7000000}" name="Table19" displayName="Table19" ref="U1:U8" totalsRowShown="0" headerRowDxfId="28" headerRowBorderDxfId="27" tableBorderDxfId="26" totalsRowBorderDxfId="25">
  <autoFilter ref="U1:U8" xr:uid="{00000000-0009-0000-0100-000012000000}"/>
  <tableColumns count="1">
    <tableColumn id="1" xr3:uid="{00000000-0010-0000-1700-000001000000}" name="WASH" dataDxfId="2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8000000}" name="Table20" displayName="Table20" ref="E20:E51" totalsRowShown="0" headerRowDxfId="23">
  <autoFilter ref="E20:E51" xr:uid="{00000000-0009-0000-0100-000013000000}"/>
  <tableColumns count="1">
    <tableColumn id="1" xr3:uid="{00000000-0010-0000-1800-000001000000}" name="Medicines_Therapeutics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9000000}" name="Table21" displayName="Table21" ref="G20:G41" totalsRowShown="0" headerRowDxfId="22">
  <autoFilter ref="G20:G41" xr:uid="{00000000-0009-0000-0100-000014000000}"/>
  <tableColumns count="1">
    <tableColumn id="1" xr3:uid="{00000000-0010-0000-1900-000001000000}" name="Electrical_Equipment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A000000}" name="Table22" displayName="Table22" ref="I20:I27" totalsRowShown="0" headerRowDxfId="21">
  <autoFilter ref="I20:I27" xr:uid="{00000000-0009-0000-0100-000015000000}"/>
  <tableColumns count="1">
    <tableColumn id="1" xr3:uid="{00000000-0010-0000-1A00-000001000000}" name="Petroleum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B000000}" name="Table23" displayName="Table23" ref="K20:K24" totalsRowShown="0" headerRowDxfId="20">
  <autoFilter ref="K20:K24" xr:uid="{00000000-0009-0000-0100-000016000000}"/>
  <tableColumns count="1">
    <tableColumn id="1" xr3:uid="{00000000-0010-0000-1B00-000001000000}" name="Wood_and_Coal_Fuels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C000000}" name="Table24" displayName="Table24" ref="Q20:Q25" totalsRowShown="0" headerRowDxfId="19">
  <autoFilter ref="Q20:Q25" xr:uid="{00000000-0009-0000-0100-000017000000}"/>
  <tableColumns count="1">
    <tableColumn id="1" xr3:uid="{00000000-0010-0000-1C00-000001000000}" name="CBRN_General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D000000}" name="Table25" displayName="Table25" ref="S20:S35" totalsRowShown="0" headerRowDxfId="18">
  <autoFilter ref="S20:S35" xr:uid="{00000000-0009-0000-0100-000018000000}"/>
  <sortState xmlns:xlrd2="http://schemas.microsoft.com/office/spreadsheetml/2017/richdata2" ref="S21:S35">
    <sortCondition ref="S20:S35"/>
  </sortState>
  <tableColumns count="1">
    <tableColumn id="1" xr3:uid="{00000000-0010-0000-1D00-000001000000}" name="Transport_Vehicles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E000000}" name="Table26" displayName="Table26" ref="U20:U24" totalsRowShown="0" headerRowDxfId="17">
  <autoFilter ref="U20:U24" xr:uid="{00000000-0009-0000-0100-000019000000}"/>
  <tableColumns count="1">
    <tableColumn id="1" xr3:uid="{00000000-0010-0000-1E00-000001000000}" name="Comput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5000000}" name="country_all" displayName="country_all" ref="A1:C258" totalsRowShown="0" headerRowDxfId="93" dataDxfId="92">
  <autoFilter ref="A1:C258" xr:uid="{00000000-0009-0000-0100-000020000000}"/>
  <sortState xmlns:xlrd2="http://schemas.microsoft.com/office/spreadsheetml/2017/richdata2" ref="A2:C258">
    <sortCondition ref="A1:A258"/>
  </sortState>
  <tableColumns count="3">
    <tableColumn id="1" xr3:uid="{00000000-0010-0000-0500-000001000000}" name="Country"/>
    <tableColumn id="2" xr3:uid="{00000000-0010-0000-0500-000002000000}" name="Country code ALL" dataDxfId="91"/>
    <tableColumn id="3" xr3:uid="{00000000-0010-0000-0500-000003000000}" name="Country Type ALL" dataDxfId="90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F000000}" name="Table27" displayName="Table27" ref="W20:W25" totalsRowShown="0" headerRowDxfId="16">
  <autoFilter ref="W20:W25" xr:uid="{00000000-0009-0000-0100-00001A000000}"/>
  <tableColumns count="1">
    <tableColumn id="1" xr3:uid="{00000000-0010-0000-1F00-000001000000}" name="Biological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20000000}" name="Table28" displayName="Table28" ref="Y20:Y25" totalsRowShown="0" headerRowDxfId="15">
  <autoFilter ref="Y20:Y25" xr:uid="{00000000-0009-0000-0100-00001B000000}"/>
  <tableColumns count="1">
    <tableColumn id="1" xr3:uid="{00000000-0010-0000-2000-000001000000}" name="Chemical_and_Biological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21000000}" name="Table29" displayName="Table29" ref="AA20:AA25" totalsRowShown="0" headerRowDxfId="14">
  <autoFilter ref="AA20:AA25" xr:uid="{00000000-0009-0000-0100-00001C000000}"/>
  <tableColumns count="1">
    <tableColumn id="1" xr3:uid="{00000000-0010-0000-2100-000001000000}" name="CBRN_Explosives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22000000}" name="Table2931" displayName="Table2931" ref="AC20:AC25" totalsRowShown="0" headerRowDxfId="13">
  <autoFilter ref="AC20:AC25" xr:uid="{00000000-0009-0000-0100-00001D000000}"/>
  <tableColumns count="1">
    <tableColumn id="1" xr3:uid="{00000000-0010-0000-2200-000001000000}" name="Explosives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23000000}" name="Table293132" displayName="Table293132" ref="AE20:AE25" totalsRowShown="0" headerRowDxfId="12">
  <autoFilter ref="AE20:AE25" xr:uid="{00000000-0009-0000-0100-00001E000000}"/>
  <tableColumns count="1">
    <tableColumn id="1" xr3:uid="{00000000-0010-0000-2300-000001000000}" name="Radiological_and_Nuclear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24000000}" name="Table2" displayName="Table2" ref="M20:M21" totalsRowShown="0" headerRowDxfId="11">
  <autoFilter ref="M20:M21" xr:uid="{00000000-0009-0000-0100-000001000000}"/>
  <tableColumns count="1">
    <tableColumn id="1" xr3:uid="{00000000-0010-0000-2400-000001000000}" name="Oil_and_Gas_Industry_Equipment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25000000}" name="Table31" displayName="Table31" ref="O20:O21" totalsRowShown="0" headerRowDxfId="10">
  <autoFilter ref="O20:O21" xr:uid="{00000000-0009-0000-0100-00001F000000}"/>
  <tableColumns count="1">
    <tableColumn id="1" xr3:uid="{00000000-0010-0000-2500-000001000000}" name="Petrochemicals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6000000}" name="resource_category" displayName="resource_category" ref="A1:A4" totalsRowShown="0" headerRowDxfId="9" headerRowBorderDxfId="8" tableBorderDxfId="7">
  <autoFilter ref="A1:A4" xr:uid="{00000000-0009-0000-0100-000026000000}"/>
  <tableColumns count="1">
    <tableColumn id="1" xr3:uid="{00000000-0010-0000-2600-000001000000}" name="Res_Category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7000000}" name="resource_type" displayName="resource_type" ref="B1:B11" totalsRowShown="0" headerRowDxfId="6" headerRowBorderDxfId="5" tableBorderDxfId="4">
  <autoFilter ref="B1:B11" xr:uid="{00000000-0009-0000-0100-000027000000}"/>
  <tableColumns count="1">
    <tableColumn id="1" xr3:uid="{00000000-0010-0000-2700-000001000000}" name="IKA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29000000}" name="rescEU" displayName="rescEU" ref="A1:B12" totalsRowShown="0" headerRowDxfId="3" headerRowBorderDxfId="2">
  <tableColumns count="2">
    <tableColumn id="1" xr3:uid="{00000000-0010-0000-2900-000001000000}" name="offer Type"/>
    <tableColumn id="2" xr3:uid="{00000000-0010-0000-2900-000002000000}" name="Column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6000000}" name="country_list_UCPM" displayName="country_list_UCPM" ref="A1:C37" totalsRowShown="0" headerRowBorderDxfId="89" tableBorderDxfId="88" totalsRowBorderDxfId="87">
  <autoFilter ref="A1:C37" xr:uid="{00000000-0009-0000-0100-000025000000}"/>
  <tableColumns count="3">
    <tableColumn id="1" xr3:uid="{00000000-0010-0000-0600-000001000000}" name="Country Name All" dataDxfId="86"/>
    <tableColumn id="2" xr3:uid="{00000000-0010-0000-0600-000002000000}" name="Country code" dataDxfId="85"/>
    <tableColumn id="3" xr3:uid="{00000000-0010-0000-0600-000003000000}" name="Country Type" dataDxfId="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status_offers_list" displayName="status_offers_list" ref="A1:A6" totalsRowShown="0">
  <autoFilter ref="A1:A6" xr:uid="{00000000-0009-0000-0100-000005000000}"/>
  <tableColumns count="1">
    <tableColumn id="1" xr3:uid="{00000000-0010-0000-0800-000001000000}" name="Status of offer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status_delivery_list" displayName="status_delivery_list" ref="C1:C10" totalsRowShown="0">
  <autoFilter ref="C1:C10" xr:uid="{00000000-0009-0000-0100-000006000000}"/>
  <tableColumns count="1">
    <tableColumn id="1" xr3:uid="{00000000-0010-0000-0900-000001000000}" name="Status of Deliver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energy_items" displayName="energy_items" ref="A1:C33" totalsRowShown="0" dataDxfId="83" tableBorderDxfId="82">
  <autoFilter ref="A1:C33" xr:uid="{00000000-0009-0000-0100-000021000000}"/>
  <tableColumns count="3">
    <tableColumn id="1" xr3:uid="{00000000-0010-0000-0A00-000001000000}" name="Category of item (COMPONENT)" dataDxfId="81"/>
    <tableColumn id="2" xr3:uid="{00000000-0010-0000-0A00-000002000000}" name="Item (CECIS 2.0)" dataDxfId="80"/>
    <tableColumn id="3" xr3:uid="{00000000-0010-0000-0A00-000003000000}" name="Type of Item_x000a_(Energy subset)" dataDxfId="7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UA_oblast" displayName="UA_oblast" ref="J1:K28" totalsRowShown="0">
  <autoFilter ref="J1:K28" xr:uid="{00000000-0009-0000-0100-000022000000}"/>
  <tableColumns count="2">
    <tableColumn id="1" xr3:uid="{00000000-0010-0000-0B00-000001000000}" name="Ukraine Oblasts"/>
    <tableColumn id="2" xr3:uid="{00000000-0010-0000-0B00-000002000000}" name="Also know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306AD3AA-D28C-4228-9310-964ECA702C09}" name="Table842" displayName="Table842" ref="N1:P6" totalsRowShown="0" headerRowDxfId="78" dataDxfId="77">
  <tableColumns count="3">
    <tableColumn id="3" xr3:uid="{DEFBE8A2-668F-475A-8BD3-54BB6565D2BF}" name="Convert Kva" dataDxfId="76"/>
    <tableColumn id="5" xr3:uid="{4E987F57-C80C-445F-8A98-C5039361A813}" name="Power reference" dataDxfId="75"/>
    <tableColumn id="2" xr3:uid="{73060075-9A11-43E3-8233-493C8479A85B}" name="Power reference description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4-01-25T07:52:20.88" personId="{61F54E23-06D1-4205-BA92-F303DDF4134A}" id="{5E09CF40-5FF9-44E0-8555-DD0FE05C04D3}">
    <text>I dette felt legges landet som donerer gjenstanden inn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" dT="2022-12-06T11:52:39.33" personId="{12DB520E-00C4-4AB0-A4E4-137F122D4104}" id="{DC75BFE9-5319-4AAE-AB16-DC232B684A74}">
    <text>Calculated from "Accepted"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18" Type="http://schemas.openxmlformats.org/officeDocument/2006/relationships/table" Target="../tables/table28.xml"/><Relationship Id="rId26" Type="http://schemas.openxmlformats.org/officeDocument/2006/relationships/table" Target="../tables/table36.xml"/><Relationship Id="rId3" Type="http://schemas.openxmlformats.org/officeDocument/2006/relationships/table" Target="../tables/table13.xml"/><Relationship Id="rId21" Type="http://schemas.openxmlformats.org/officeDocument/2006/relationships/table" Target="../tables/table31.x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17" Type="http://schemas.openxmlformats.org/officeDocument/2006/relationships/table" Target="../tables/table27.xml"/><Relationship Id="rId25" Type="http://schemas.openxmlformats.org/officeDocument/2006/relationships/table" Target="../tables/table35.xml"/><Relationship Id="rId2" Type="http://schemas.openxmlformats.org/officeDocument/2006/relationships/table" Target="../tables/table12.xml"/><Relationship Id="rId16" Type="http://schemas.openxmlformats.org/officeDocument/2006/relationships/table" Target="../tables/table26.xml"/><Relationship Id="rId20" Type="http://schemas.openxmlformats.org/officeDocument/2006/relationships/table" Target="../tables/table30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24" Type="http://schemas.openxmlformats.org/officeDocument/2006/relationships/table" Target="../tables/table34.xml"/><Relationship Id="rId5" Type="http://schemas.openxmlformats.org/officeDocument/2006/relationships/table" Target="../tables/table15.xml"/><Relationship Id="rId15" Type="http://schemas.openxmlformats.org/officeDocument/2006/relationships/table" Target="../tables/table25.xml"/><Relationship Id="rId23" Type="http://schemas.openxmlformats.org/officeDocument/2006/relationships/table" Target="../tables/table33.xml"/><Relationship Id="rId28" Type="http://schemas.openxmlformats.org/officeDocument/2006/relationships/table" Target="../tables/table38.xml"/><Relationship Id="rId10" Type="http://schemas.openxmlformats.org/officeDocument/2006/relationships/table" Target="../tables/table20.xml"/><Relationship Id="rId19" Type="http://schemas.openxmlformats.org/officeDocument/2006/relationships/table" Target="../tables/table29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Relationship Id="rId22" Type="http://schemas.openxmlformats.org/officeDocument/2006/relationships/table" Target="../tables/table32.xml"/><Relationship Id="rId27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1334-9762-463C-B04B-F3520AB44A38}">
  <dimension ref="B1:J28"/>
  <sheetViews>
    <sheetView showGridLines="0" workbookViewId="0"/>
  </sheetViews>
  <sheetFormatPr baseColWidth="10" defaultColWidth="11.42578125" defaultRowHeight="15" x14ac:dyDescent="0.25"/>
  <sheetData>
    <row r="1" spans="2:10" ht="31.5" customHeight="1" x14ac:dyDescent="0.25">
      <c r="B1" s="116" t="s">
        <v>0</v>
      </c>
      <c r="C1" s="116"/>
      <c r="D1" s="116"/>
      <c r="E1" s="116"/>
      <c r="F1" s="116"/>
      <c r="G1" s="116"/>
      <c r="H1" s="116"/>
      <c r="I1" s="116"/>
      <c r="J1" s="116"/>
    </row>
    <row r="2" spans="2:10" ht="15" customHeight="1" x14ac:dyDescent="0.25">
      <c r="B2" s="115" t="s">
        <v>1</v>
      </c>
      <c r="C2" s="115"/>
      <c r="D2" s="115"/>
      <c r="E2" s="115"/>
      <c r="F2" s="115"/>
      <c r="G2" s="115"/>
      <c r="H2" s="115"/>
      <c r="I2" s="115"/>
      <c r="J2" s="115"/>
    </row>
    <row r="3" spans="2:10" ht="15" customHeight="1" x14ac:dyDescent="0.25">
      <c r="B3" s="115"/>
      <c r="C3" s="115"/>
      <c r="D3" s="115"/>
      <c r="E3" s="115"/>
      <c r="F3" s="115"/>
      <c r="G3" s="115"/>
      <c r="H3" s="115"/>
      <c r="I3" s="115"/>
      <c r="J3" s="115"/>
    </row>
    <row r="4" spans="2:10" ht="15" customHeight="1" x14ac:dyDescent="0.25">
      <c r="B4" s="115"/>
      <c r="C4" s="115"/>
      <c r="D4" s="115"/>
      <c r="E4" s="115"/>
      <c r="F4" s="115"/>
      <c r="G4" s="115"/>
      <c r="H4" s="115"/>
      <c r="I4" s="115"/>
      <c r="J4" s="115"/>
    </row>
    <row r="5" spans="2:10" ht="15" customHeight="1" x14ac:dyDescent="0.25">
      <c r="B5" s="115"/>
      <c r="C5" s="115"/>
      <c r="D5" s="115"/>
      <c r="E5" s="115"/>
      <c r="F5" s="115"/>
      <c r="G5" s="115"/>
      <c r="H5" s="115"/>
      <c r="I5" s="115"/>
      <c r="J5" s="115"/>
    </row>
    <row r="6" spans="2:10" ht="15" customHeight="1" x14ac:dyDescent="0.25">
      <c r="B6" s="115"/>
      <c r="C6" s="115"/>
      <c r="D6" s="115"/>
      <c r="E6" s="115"/>
      <c r="F6" s="115"/>
      <c r="G6" s="115"/>
      <c r="H6" s="115"/>
      <c r="I6" s="115"/>
      <c r="J6" s="115"/>
    </row>
    <row r="7" spans="2:10" ht="15" customHeight="1" x14ac:dyDescent="0.25">
      <c r="B7" s="115"/>
      <c r="C7" s="115"/>
      <c r="D7" s="115"/>
      <c r="E7" s="115"/>
      <c r="F7" s="115"/>
      <c r="G7" s="115"/>
      <c r="H7" s="115"/>
      <c r="I7" s="115"/>
      <c r="J7" s="115"/>
    </row>
    <row r="8" spans="2:10" ht="15" customHeight="1" x14ac:dyDescent="0.25">
      <c r="B8" s="115"/>
      <c r="C8" s="115"/>
      <c r="D8" s="115"/>
      <c r="E8" s="115"/>
      <c r="F8" s="115"/>
      <c r="G8" s="115"/>
      <c r="H8" s="115"/>
      <c r="I8" s="115"/>
      <c r="J8" s="115"/>
    </row>
    <row r="9" spans="2:10" ht="15" customHeight="1" x14ac:dyDescent="0.25">
      <c r="B9" s="115"/>
      <c r="C9" s="115"/>
      <c r="D9" s="115"/>
      <c r="E9" s="115"/>
      <c r="F9" s="115"/>
      <c r="G9" s="115"/>
      <c r="H9" s="115"/>
      <c r="I9" s="115"/>
      <c r="J9" s="115"/>
    </row>
    <row r="10" spans="2:10" ht="15" customHeight="1" x14ac:dyDescent="0.5">
      <c r="B10" s="107"/>
      <c r="C10" s="107"/>
      <c r="D10" s="107"/>
      <c r="E10" s="107"/>
      <c r="F10" s="107"/>
      <c r="G10" s="107"/>
      <c r="H10" s="107"/>
      <c r="I10" s="107"/>
      <c r="J10" s="107"/>
    </row>
    <row r="11" spans="2:10" ht="15" customHeight="1" x14ac:dyDescent="0.25">
      <c r="B11" s="115" t="s">
        <v>2</v>
      </c>
      <c r="C11" s="115"/>
      <c r="D11" s="115"/>
      <c r="E11" s="115"/>
      <c r="F11" s="115"/>
      <c r="G11" s="115"/>
      <c r="H11" s="115"/>
      <c r="I11" s="115"/>
      <c r="J11" s="115"/>
    </row>
    <row r="12" spans="2:10" ht="15" customHeight="1" x14ac:dyDescent="0.25">
      <c r="B12" s="115"/>
      <c r="C12" s="115"/>
      <c r="D12" s="115"/>
      <c r="E12" s="115"/>
      <c r="F12" s="115"/>
      <c r="G12" s="115"/>
      <c r="H12" s="115"/>
      <c r="I12" s="115"/>
      <c r="J12" s="115"/>
    </row>
    <row r="13" spans="2:10" ht="15" customHeight="1" x14ac:dyDescent="0.25">
      <c r="B13" s="115"/>
      <c r="C13" s="115"/>
      <c r="D13" s="115"/>
      <c r="E13" s="115"/>
      <c r="F13" s="115"/>
      <c r="G13" s="115"/>
      <c r="H13" s="115"/>
      <c r="I13" s="115"/>
      <c r="J13" s="115"/>
    </row>
    <row r="14" spans="2:10" ht="15" customHeight="1" x14ac:dyDescent="0.25">
      <c r="B14" s="115"/>
      <c r="C14" s="115"/>
      <c r="D14" s="115"/>
      <c r="E14" s="115"/>
      <c r="F14" s="115"/>
      <c r="G14" s="115"/>
      <c r="H14" s="115"/>
      <c r="I14" s="115"/>
      <c r="J14" s="115"/>
    </row>
    <row r="15" spans="2:10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</row>
    <row r="16" spans="2:10" ht="15" customHeight="1" x14ac:dyDescent="0.25">
      <c r="B16" s="115"/>
      <c r="C16" s="115"/>
      <c r="D16" s="115"/>
      <c r="E16" s="115"/>
      <c r="F16" s="115"/>
      <c r="G16" s="115"/>
      <c r="H16" s="115"/>
      <c r="I16" s="115"/>
      <c r="J16" s="115"/>
    </row>
    <row r="17" spans="2:10" ht="15" customHeight="1" x14ac:dyDescent="0.25">
      <c r="B17" s="115"/>
      <c r="C17" s="115"/>
      <c r="D17" s="115"/>
      <c r="E17" s="115"/>
      <c r="F17" s="115"/>
      <c r="G17" s="115"/>
      <c r="H17" s="115"/>
      <c r="I17" s="115"/>
      <c r="J17" s="115"/>
    </row>
    <row r="18" spans="2:10" ht="15" customHeight="1" x14ac:dyDescent="0.25">
      <c r="B18" s="115"/>
      <c r="C18" s="115"/>
      <c r="D18" s="115"/>
      <c r="E18" s="115"/>
      <c r="F18" s="115"/>
      <c r="G18" s="115"/>
      <c r="H18" s="115"/>
      <c r="I18" s="115"/>
      <c r="J18" s="115"/>
    </row>
    <row r="19" spans="2:10" ht="15" customHeight="1" x14ac:dyDescent="0.5">
      <c r="B19" s="107"/>
      <c r="C19" s="107"/>
      <c r="D19" s="107"/>
      <c r="E19" s="107"/>
      <c r="F19" s="107"/>
      <c r="G19" s="107"/>
      <c r="H19" s="107"/>
      <c r="I19" s="107"/>
      <c r="J19" s="107"/>
    </row>
    <row r="20" spans="2:10" ht="15" customHeight="1" x14ac:dyDescent="0.25">
      <c r="B20" s="115" t="s">
        <v>3</v>
      </c>
      <c r="C20" s="115"/>
      <c r="D20" s="115"/>
      <c r="E20" s="115"/>
      <c r="F20" s="115"/>
      <c r="G20" s="115"/>
      <c r="H20" s="115"/>
      <c r="I20" s="115"/>
      <c r="J20" s="115"/>
    </row>
    <row r="21" spans="2:10" ht="15" customHeight="1" x14ac:dyDescent="0.25">
      <c r="B21" s="115"/>
      <c r="C21" s="115"/>
      <c r="D21" s="115"/>
      <c r="E21" s="115"/>
      <c r="F21" s="115"/>
      <c r="G21" s="115"/>
      <c r="H21" s="115"/>
      <c r="I21" s="115"/>
      <c r="J21" s="115"/>
    </row>
    <row r="22" spans="2:10" ht="15" customHeight="1" x14ac:dyDescent="0.25">
      <c r="B22" s="115"/>
      <c r="C22" s="115"/>
      <c r="D22" s="115"/>
      <c r="E22" s="115"/>
      <c r="F22" s="115"/>
      <c r="G22" s="115"/>
      <c r="H22" s="115"/>
      <c r="I22" s="115"/>
      <c r="J22" s="115"/>
    </row>
    <row r="23" spans="2:10" ht="15" customHeight="1" x14ac:dyDescent="0.25">
      <c r="B23" s="115"/>
      <c r="C23" s="115"/>
      <c r="D23" s="115"/>
      <c r="E23" s="115"/>
      <c r="F23" s="115"/>
      <c r="G23" s="115"/>
      <c r="H23" s="115"/>
      <c r="I23" s="115"/>
      <c r="J23" s="115"/>
    </row>
    <row r="24" spans="2:10" ht="15" customHeight="1" x14ac:dyDescent="0.25">
      <c r="B24" s="115"/>
      <c r="C24" s="115"/>
      <c r="D24" s="115"/>
      <c r="E24" s="115"/>
      <c r="F24" s="115"/>
      <c r="G24" s="115"/>
      <c r="H24" s="115"/>
      <c r="I24" s="115"/>
      <c r="J24" s="115"/>
    </row>
    <row r="25" spans="2:10" ht="15" customHeight="1" x14ac:dyDescent="0.25">
      <c r="B25" s="115"/>
      <c r="C25" s="115"/>
      <c r="D25" s="115"/>
      <c r="E25" s="115"/>
      <c r="F25" s="115"/>
      <c r="G25" s="115"/>
      <c r="H25" s="115"/>
      <c r="I25" s="115"/>
      <c r="J25" s="115"/>
    </row>
    <row r="26" spans="2:10" ht="15" customHeight="1" x14ac:dyDescent="0.25">
      <c r="B26" s="115"/>
      <c r="C26" s="115"/>
      <c r="D26" s="115"/>
      <c r="E26" s="115"/>
      <c r="F26" s="115"/>
      <c r="G26" s="115"/>
      <c r="H26" s="115"/>
      <c r="I26" s="115"/>
      <c r="J26" s="115"/>
    </row>
    <row r="27" spans="2:10" ht="15" customHeight="1" x14ac:dyDescent="0.25">
      <c r="B27" s="115"/>
      <c r="C27" s="115"/>
      <c r="D27" s="115"/>
      <c r="E27" s="115"/>
      <c r="F27" s="115"/>
      <c r="G27" s="115"/>
      <c r="H27" s="115"/>
      <c r="I27" s="115"/>
      <c r="J27" s="115"/>
    </row>
    <row r="28" spans="2:10" ht="15" customHeight="1" x14ac:dyDescent="0.5">
      <c r="B28" s="107"/>
      <c r="C28" s="107"/>
      <c r="D28" s="107"/>
      <c r="E28" s="107"/>
      <c r="F28" s="107"/>
      <c r="G28" s="107"/>
      <c r="H28" s="107"/>
      <c r="I28" s="107"/>
      <c r="J28" s="107"/>
    </row>
  </sheetData>
  <mergeCells count="4">
    <mergeCell ref="B2:J9"/>
    <mergeCell ref="B11:J18"/>
    <mergeCell ref="B20:J27"/>
    <mergeCell ref="B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2"/>
  <sheetViews>
    <sheetView workbookViewId="0">
      <selection activeCell="H42" sqref="H42"/>
    </sheetView>
  </sheetViews>
  <sheetFormatPr baseColWidth="10" defaultColWidth="9.140625" defaultRowHeight="15" x14ac:dyDescent="0.25"/>
  <cols>
    <col min="1" max="1" width="26" bestFit="1" customWidth="1"/>
  </cols>
  <sheetData>
    <row r="1" spans="1:2" x14ac:dyDescent="0.25">
      <c r="A1" s="8" t="s">
        <v>891</v>
      </c>
      <c r="B1" s="86" t="s">
        <v>892</v>
      </c>
    </row>
    <row r="2" spans="1:2" x14ac:dyDescent="0.25">
      <c r="A2" t="s">
        <v>893</v>
      </c>
    </row>
    <row r="3" spans="1:2" x14ac:dyDescent="0.25">
      <c r="A3" t="s">
        <v>894</v>
      </c>
      <c r="B3" t="s">
        <v>895</v>
      </c>
    </row>
    <row r="4" spans="1:2" x14ac:dyDescent="0.25">
      <c r="A4" t="s">
        <v>896</v>
      </c>
      <c r="B4" t="s">
        <v>897</v>
      </c>
    </row>
    <row r="5" spans="1:2" x14ac:dyDescent="0.25">
      <c r="A5" t="s">
        <v>898</v>
      </c>
      <c r="B5" t="s">
        <v>899</v>
      </c>
    </row>
    <row r="6" spans="1:2" x14ac:dyDescent="0.25">
      <c r="A6" t="s">
        <v>900</v>
      </c>
      <c r="B6" t="s">
        <v>901</v>
      </c>
    </row>
    <row r="7" spans="1:2" x14ac:dyDescent="0.25">
      <c r="A7" t="s">
        <v>902</v>
      </c>
    </row>
    <row r="8" spans="1:2" x14ac:dyDescent="0.25">
      <c r="A8" t="s">
        <v>903</v>
      </c>
    </row>
    <row r="9" spans="1:2" x14ac:dyDescent="0.25">
      <c r="A9" t="s">
        <v>904</v>
      </c>
      <c r="B9" t="s">
        <v>905</v>
      </c>
    </row>
    <row r="10" spans="1:2" x14ac:dyDescent="0.25">
      <c r="A10" t="s">
        <v>906</v>
      </c>
      <c r="B10" t="s">
        <v>905</v>
      </c>
    </row>
    <row r="11" spans="1:2" x14ac:dyDescent="0.25">
      <c r="A11" t="s">
        <v>907</v>
      </c>
    </row>
    <row r="12" spans="1:2" x14ac:dyDescent="0.25">
      <c r="A12" t="s">
        <v>908</v>
      </c>
    </row>
  </sheetData>
  <pageMargins left="0.7" right="0.7" top="0.75" bottom="0.75" header="0.3" footer="0.3"/>
  <pageSetup paperSize="9" orientation="portrait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77" t="s">
        <v>909</v>
      </c>
    </row>
    <row r="2" spans="1:1" x14ac:dyDescent="0.25">
      <c r="A2" s="77" t="s">
        <v>910</v>
      </c>
    </row>
    <row r="3" spans="1:1" x14ac:dyDescent="0.25">
      <c r="A3" s="77" t="s">
        <v>911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K71"/>
  <sheetViews>
    <sheetView tabSelected="1" topLeftCell="J1" zoomScale="90" zoomScaleNormal="90" workbookViewId="0">
      <selection activeCell="AG5" sqref="AG5"/>
    </sheetView>
  </sheetViews>
  <sheetFormatPr baseColWidth="10" defaultColWidth="36.85546875" defaultRowHeight="15" customHeight="1" outlineLevelCol="1" x14ac:dyDescent="0.25"/>
  <cols>
    <col min="1" max="2" width="10.85546875" style="94" hidden="1" customWidth="1" outlineLevel="1"/>
    <col min="3" max="3" width="15" hidden="1" customWidth="1" outlineLevel="1"/>
    <col min="4" max="4" width="9" hidden="1" customWidth="1" outlineLevel="1"/>
    <col min="5" max="5" width="9.7109375" hidden="1" customWidth="1" outlineLevel="1"/>
    <col min="6" max="8" width="12.7109375" style="4" hidden="1" customWidth="1" outlineLevel="1"/>
    <col min="9" max="9" width="14.140625" style="4" hidden="1" customWidth="1" outlineLevel="1"/>
    <col min="10" max="10" width="61.42578125" bestFit="1" customWidth="1" collapsed="1"/>
    <col min="11" max="11" width="18.42578125" style="3" hidden="1" customWidth="1" outlineLevel="1"/>
    <col min="12" max="12" width="25" bestFit="1" customWidth="1" collapsed="1"/>
    <col min="13" max="13" width="29.28515625" bestFit="1" customWidth="1"/>
    <col min="14" max="14" width="22.28515625" bestFit="1" customWidth="1"/>
    <col min="15" max="15" width="24.28515625" hidden="1" customWidth="1" outlineLevel="1"/>
    <col min="16" max="16" width="21" hidden="1" customWidth="1" outlineLevel="1" collapsed="1"/>
    <col min="17" max="17" width="13.85546875" customWidth="1" collapsed="1"/>
    <col min="18" max="18" width="15.5703125" hidden="1" customWidth="1" outlineLevel="1"/>
    <col min="19" max="19" width="26.42578125" hidden="1" customWidth="1" outlineLevel="1"/>
    <col min="20" max="20" width="61.42578125" customWidth="1" collapsed="1"/>
    <col min="21" max="30" width="16.85546875" style="95" customWidth="1"/>
    <col min="31" max="31" width="33.28515625" style="95" customWidth="1"/>
    <col min="32" max="32" width="23.28515625" style="95" customWidth="1"/>
    <col min="33" max="33" width="35.28515625" style="95" customWidth="1"/>
    <col min="34" max="34" width="11.42578125" style="31" hidden="1" customWidth="1" outlineLevel="1"/>
    <col min="35" max="35" width="13.28515625" style="31" hidden="1" customWidth="1" outlineLevel="1"/>
    <col min="36" max="36" width="29.28515625" hidden="1" customWidth="1" outlineLevel="1"/>
    <col min="37" max="37" width="19.42578125" customWidth="1" collapsed="1"/>
    <col min="38" max="38" width="34.140625" customWidth="1"/>
  </cols>
  <sheetData>
    <row r="1" spans="1:36" ht="24" customHeight="1" x14ac:dyDescent="0.25">
      <c r="J1" s="112" t="s">
        <v>0</v>
      </c>
      <c r="K1" s="112"/>
    </row>
    <row r="2" spans="1:36" s="95" customFormat="1" ht="14.45" customHeight="1" x14ac:dyDescent="0.25">
      <c r="A2" s="117" t="s">
        <v>4</v>
      </c>
      <c r="B2" s="117"/>
      <c r="C2" s="117"/>
      <c r="D2" s="117"/>
      <c r="E2" s="117"/>
      <c r="F2" s="117"/>
      <c r="G2" s="117"/>
      <c r="H2" s="117"/>
      <c r="I2" s="117"/>
    </row>
    <row r="3" spans="1:36" s="95" customFormat="1" ht="14.45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</row>
    <row r="4" spans="1:36" s="96" customFormat="1" ht="97.9" customHeight="1" x14ac:dyDescent="0.25">
      <c r="A4" s="92" t="s">
        <v>5</v>
      </c>
      <c r="B4" s="92" t="s">
        <v>6</v>
      </c>
      <c r="C4" s="70" t="s">
        <v>7</v>
      </c>
      <c r="D4" s="71" t="s">
        <v>8</v>
      </c>
      <c r="E4" s="72" t="s">
        <v>9</v>
      </c>
      <c r="F4" s="87" t="s">
        <v>10</v>
      </c>
      <c r="G4" s="100" t="s">
        <v>11</v>
      </c>
      <c r="H4" s="100" t="s">
        <v>12</v>
      </c>
      <c r="I4" s="100" t="s">
        <v>13</v>
      </c>
      <c r="J4" s="70" t="s">
        <v>14</v>
      </c>
      <c r="K4" s="83" t="s">
        <v>15</v>
      </c>
      <c r="L4" s="70" t="s">
        <v>16</v>
      </c>
      <c r="M4" s="73" t="s">
        <v>17</v>
      </c>
      <c r="N4" s="73" t="s">
        <v>18</v>
      </c>
      <c r="O4" s="110" t="s">
        <v>19</v>
      </c>
      <c r="P4" s="73" t="s">
        <v>20</v>
      </c>
      <c r="Q4" s="73" t="s">
        <v>21</v>
      </c>
      <c r="R4" s="73" t="s">
        <v>22</v>
      </c>
      <c r="S4" s="110" t="s">
        <v>23</v>
      </c>
      <c r="T4" s="98" t="s">
        <v>24</v>
      </c>
      <c r="U4" s="99" t="s">
        <v>25</v>
      </c>
      <c r="V4" s="99" t="s">
        <v>26</v>
      </c>
      <c r="W4" s="99" t="s">
        <v>27</v>
      </c>
      <c r="X4" s="99" t="s">
        <v>28</v>
      </c>
      <c r="Y4" s="99" t="s">
        <v>29</v>
      </c>
      <c r="Z4" s="99" t="s">
        <v>30</v>
      </c>
      <c r="AA4" s="99" t="s">
        <v>31</v>
      </c>
      <c r="AB4" s="99" t="s">
        <v>32</v>
      </c>
      <c r="AC4" s="99" t="s">
        <v>33</v>
      </c>
      <c r="AD4" s="99" t="s">
        <v>34</v>
      </c>
      <c r="AE4" s="99" t="s">
        <v>35</v>
      </c>
      <c r="AF4" s="99" t="s">
        <v>36</v>
      </c>
      <c r="AG4" s="99" t="s">
        <v>37</v>
      </c>
      <c r="AH4" s="111" t="s">
        <v>38</v>
      </c>
      <c r="AI4" s="111" t="s">
        <v>39</v>
      </c>
      <c r="AJ4" s="111" t="s">
        <v>40</v>
      </c>
    </row>
    <row r="5" spans="1:36" ht="45" x14ac:dyDescent="0.25">
      <c r="A5" s="101">
        <v>1</v>
      </c>
      <c r="B5" s="93"/>
      <c r="C5" s="74" t="s">
        <v>41</v>
      </c>
      <c r="D5" s="54" t="str">
        <f>VLOOKUP(combined_dataset[[#This Row],[OFFERING Country]],country_list_UCPM[],2,FALSE)</f>
        <v>NO</v>
      </c>
      <c r="E5" s="54" t="str">
        <f>VLOOKUP(combined_dataset[[#This Row],[OFFERING Country]],country_list_UCPM[],3,FALSE)</f>
        <v>PS</v>
      </c>
      <c r="F5" s="88"/>
      <c r="G5" s="88" t="s">
        <v>42</v>
      </c>
      <c r="H5" s="88" t="s">
        <v>43</v>
      </c>
      <c r="I5" s="88" t="s">
        <v>44</v>
      </c>
      <c r="J5" s="119" t="s">
        <v>912</v>
      </c>
      <c r="K5" s="120" t="e">
        <f>IF(#REF!="",[2]CATEGORIES!A$2)</f>
        <v>#REF!</v>
      </c>
      <c r="L5" s="121" t="s">
        <v>50</v>
      </c>
      <c r="M5" s="122" t="s">
        <v>47</v>
      </c>
      <c r="N5" s="123" t="s">
        <v>68</v>
      </c>
      <c r="O5" s="123"/>
      <c r="P5" s="124"/>
      <c r="Q5" s="125"/>
      <c r="R5" s="126">
        <f>[2]!combined_dataset[[#This Row],[Power in kVA]]*[2]!combined_dataset[[#This Row],[Total Quantity (in unit)]]</f>
        <v>0</v>
      </c>
      <c r="S5" s="127"/>
      <c r="T5" s="128" t="s">
        <v>913</v>
      </c>
      <c r="U5" s="129" t="s">
        <v>602</v>
      </c>
      <c r="V5" s="125">
        <v>3</v>
      </c>
      <c r="W5" s="130">
        <v>0.5</v>
      </c>
      <c r="X5" s="131" t="s">
        <v>914</v>
      </c>
      <c r="Y5" s="132">
        <v>1997</v>
      </c>
      <c r="Z5" s="133" t="s">
        <v>49</v>
      </c>
      <c r="AA5" s="133">
        <v>1050</v>
      </c>
      <c r="AB5" s="134">
        <v>45315</v>
      </c>
      <c r="AC5" s="127"/>
      <c r="AD5" s="127"/>
      <c r="AE5" s="127" t="s">
        <v>915</v>
      </c>
      <c r="AF5" s="135" t="s">
        <v>916</v>
      </c>
      <c r="AG5" s="136" t="s">
        <v>917</v>
      </c>
      <c r="AH5"/>
      <c r="AI5"/>
      <c r="AJ5" s="77"/>
    </row>
    <row r="6" spans="1:36" ht="15.75" x14ac:dyDescent="0.25">
      <c r="A6" s="101">
        <v>1</v>
      </c>
      <c r="B6" s="93"/>
      <c r="C6" s="74" t="s">
        <v>41</v>
      </c>
      <c r="D6" s="54" t="str">
        <f>VLOOKUP(combined_dataset[[#This Row],[OFFERING Country]],country_list_UCPM[],2,FALSE)</f>
        <v>NO</v>
      </c>
      <c r="E6" s="54" t="str">
        <f>VLOOKUP(combined_dataset[[#This Row],[OFFERING Country]],country_list_UCPM[],3,FALSE)</f>
        <v>PS</v>
      </c>
      <c r="F6" s="88"/>
      <c r="G6" s="88" t="s">
        <v>42</v>
      </c>
      <c r="H6" s="88" t="s">
        <v>43</v>
      </c>
      <c r="I6" s="88" t="s">
        <v>44</v>
      </c>
      <c r="J6" s="75"/>
      <c r="K6" s="102" t="s">
        <v>45</v>
      </c>
      <c r="L6" s="47"/>
      <c r="M6" s="78"/>
      <c r="N6" s="76"/>
      <c r="O6" s="76"/>
      <c r="P6" s="85"/>
      <c r="Q6" s="103"/>
      <c r="R6" s="104">
        <f>[2]!combined_dataset[[#This Row],[Power in kVA]]*[2]!combined_dataset[[#This Row],[Total Quantity (in unit)]]</f>
        <v>0</v>
      </c>
      <c r="T6" s="75"/>
      <c r="U6" s="97"/>
      <c r="V6" s="103"/>
      <c r="W6" s="113"/>
      <c r="X6" s="77"/>
      <c r="Y6" s="105"/>
      <c r="Z6" s="114"/>
      <c r="AA6" s="106"/>
      <c r="AB6" s="4"/>
      <c r="AC6"/>
      <c r="AD6"/>
      <c r="AE6"/>
      <c r="AF6"/>
      <c r="AG6"/>
      <c r="AH6"/>
      <c r="AI6"/>
      <c r="AJ6" s="77"/>
    </row>
    <row r="7" spans="1:36" ht="15.75" x14ac:dyDescent="0.25">
      <c r="A7" s="101">
        <v>1</v>
      </c>
      <c r="B7" s="93"/>
      <c r="C7" s="74" t="s">
        <v>41</v>
      </c>
      <c r="D7" s="54" t="str">
        <f>VLOOKUP(combined_dataset[[#This Row],[OFFERING Country]],country_list_UCPM[],2,FALSE)</f>
        <v>NO</v>
      </c>
      <c r="E7" s="54" t="str">
        <f>VLOOKUP(combined_dataset[[#This Row],[OFFERING Country]],country_list_UCPM[],3,FALSE)</f>
        <v>PS</v>
      </c>
      <c r="F7" s="88"/>
      <c r="G7" s="88" t="s">
        <v>42</v>
      </c>
      <c r="H7" s="88" t="s">
        <v>43</v>
      </c>
      <c r="I7" s="88" t="s">
        <v>44</v>
      </c>
      <c r="J7" s="75"/>
      <c r="K7" s="102" t="s">
        <v>45</v>
      </c>
      <c r="L7" s="47"/>
      <c r="M7" s="78"/>
      <c r="N7" s="76"/>
      <c r="O7" s="76"/>
      <c r="P7" s="85"/>
      <c r="Q7" s="103"/>
      <c r="R7" s="104">
        <f>[2]!combined_dataset[[#This Row],[Power in kVA]]*[2]!combined_dataset[[#This Row],[Total Quantity (in unit)]]</f>
        <v>0</v>
      </c>
      <c r="T7" s="75"/>
      <c r="U7" s="97"/>
      <c r="V7" s="103"/>
      <c r="W7" s="113"/>
      <c r="X7" s="77"/>
      <c r="Y7" s="105"/>
      <c r="Z7" s="114"/>
      <c r="AA7" s="106"/>
      <c r="AB7" s="4"/>
      <c r="AC7"/>
      <c r="AD7"/>
      <c r="AE7"/>
      <c r="AF7"/>
      <c r="AG7"/>
      <c r="AH7"/>
      <c r="AI7"/>
      <c r="AJ7" s="77"/>
    </row>
    <row r="8" spans="1:36" ht="15.75" x14ac:dyDescent="0.25">
      <c r="A8" s="101">
        <v>1</v>
      </c>
      <c r="B8" s="93"/>
      <c r="C8" s="74" t="s">
        <v>41</v>
      </c>
      <c r="D8" s="54" t="str">
        <f>VLOOKUP(combined_dataset[[#This Row],[OFFERING Country]],country_list_UCPM[],2,FALSE)</f>
        <v>NO</v>
      </c>
      <c r="E8" s="54" t="str">
        <f>VLOOKUP(combined_dataset[[#This Row],[OFFERING Country]],country_list_UCPM[],3,FALSE)</f>
        <v>PS</v>
      </c>
      <c r="F8" s="88"/>
      <c r="G8" s="88" t="s">
        <v>42</v>
      </c>
      <c r="H8" s="88" t="s">
        <v>43</v>
      </c>
      <c r="I8" s="88" t="s">
        <v>44</v>
      </c>
      <c r="J8" s="75"/>
      <c r="K8" s="102" t="s">
        <v>45</v>
      </c>
      <c r="L8" s="47"/>
      <c r="M8" s="78"/>
      <c r="N8" s="76"/>
      <c r="O8" s="76"/>
      <c r="P8" s="85"/>
      <c r="Q8" s="103"/>
      <c r="R8" s="104">
        <f>[2]!combined_dataset[[#This Row],[Power in kVA]]*[2]!combined_dataset[[#This Row],[Total Quantity (in unit)]]</f>
        <v>0</v>
      </c>
      <c r="T8" s="75"/>
      <c r="U8" s="97"/>
      <c r="V8" s="103"/>
      <c r="W8" s="113"/>
      <c r="X8" s="77"/>
      <c r="Y8" s="105"/>
      <c r="Z8" s="114"/>
      <c r="AA8" s="106"/>
      <c r="AB8" s="4"/>
      <c r="AC8"/>
      <c r="AD8"/>
      <c r="AE8"/>
      <c r="AF8"/>
      <c r="AG8"/>
      <c r="AH8"/>
      <c r="AI8"/>
      <c r="AJ8" s="77"/>
    </row>
    <row r="9" spans="1:36" ht="15.75" x14ac:dyDescent="0.25">
      <c r="A9" s="101">
        <v>1</v>
      </c>
      <c r="B9" s="93"/>
      <c r="C9" s="74" t="s">
        <v>41</v>
      </c>
      <c r="D9" s="54" t="str">
        <f>VLOOKUP(combined_dataset[[#This Row],[OFFERING Country]],country_list_UCPM[],2,FALSE)</f>
        <v>NO</v>
      </c>
      <c r="E9" s="54" t="str">
        <f>VLOOKUP(combined_dataset[[#This Row],[OFFERING Country]],country_list_UCPM[],3,FALSE)</f>
        <v>PS</v>
      </c>
      <c r="F9" s="88"/>
      <c r="G9" s="88" t="s">
        <v>42</v>
      </c>
      <c r="H9" s="88" t="s">
        <v>43</v>
      </c>
      <c r="I9" s="88" t="s">
        <v>44</v>
      </c>
      <c r="J9" s="75"/>
      <c r="K9" s="102" t="s">
        <v>45</v>
      </c>
      <c r="L9" s="47"/>
      <c r="M9" s="78"/>
      <c r="N9" s="76"/>
      <c r="O9" s="76"/>
      <c r="P9" s="85"/>
      <c r="Q9" s="103"/>
      <c r="R9" s="104">
        <f>[2]!combined_dataset[[#This Row],[Power in kVA]]*[2]!combined_dataset[[#This Row],[Total Quantity (in unit)]]</f>
        <v>0</v>
      </c>
      <c r="T9" s="75"/>
      <c r="U9" s="97"/>
      <c r="V9" s="103"/>
      <c r="W9" s="113"/>
      <c r="X9" s="77"/>
      <c r="Y9" s="105"/>
      <c r="Z9" s="114"/>
      <c r="AA9" s="106"/>
      <c r="AB9" s="4"/>
      <c r="AC9"/>
      <c r="AD9"/>
      <c r="AE9"/>
      <c r="AF9"/>
      <c r="AG9"/>
      <c r="AH9"/>
      <c r="AI9"/>
      <c r="AJ9" s="77"/>
    </row>
    <row r="10" spans="1:36" ht="15.75" x14ac:dyDescent="0.25">
      <c r="A10" s="101">
        <v>1</v>
      </c>
      <c r="B10" s="93"/>
      <c r="C10" s="74" t="s">
        <v>41</v>
      </c>
      <c r="D10" s="54" t="str">
        <f>VLOOKUP(combined_dataset[[#This Row],[OFFERING Country]],country_list_UCPM[],2,FALSE)</f>
        <v>NO</v>
      </c>
      <c r="E10" s="54" t="str">
        <f>VLOOKUP(combined_dataset[[#This Row],[OFFERING Country]],country_list_UCPM[],3,FALSE)</f>
        <v>PS</v>
      </c>
      <c r="F10" s="88"/>
      <c r="G10" s="88" t="s">
        <v>42</v>
      </c>
      <c r="H10" s="88" t="s">
        <v>43</v>
      </c>
      <c r="I10" s="88" t="s">
        <v>44</v>
      </c>
      <c r="J10" s="75"/>
      <c r="K10" s="102" t="s">
        <v>45</v>
      </c>
      <c r="L10" s="47"/>
      <c r="M10" s="78"/>
      <c r="N10" s="76"/>
      <c r="O10" s="76"/>
      <c r="P10" s="85"/>
      <c r="Q10" s="103"/>
      <c r="R10" s="104">
        <f>[2]!combined_dataset[[#This Row],[Power in kVA]]*[2]!combined_dataset[[#This Row],[Total Quantity (in unit)]]</f>
        <v>0</v>
      </c>
      <c r="T10" s="75"/>
      <c r="U10" s="97"/>
      <c r="V10" s="103"/>
      <c r="W10" s="113"/>
      <c r="X10" s="77"/>
      <c r="Y10" s="105"/>
      <c r="Z10" s="114"/>
      <c r="AA10" s="106"/>
      <c r="AB10" s="4"/>
      <c r="AC10"/>
      <c r="AD10"/>
      <c r="AE10"/>
      <c r="AF10"/>
      <c r="AG10"/>
      <c r="AH10"/>
      <c r="AI10"/>
      <c r="AJ10" s="77"/>
    </row>
    <row r="11" spans="1:36" ht="15.75" x14ac:dyDescent="0.25">
      <c r="A11" s="101">
        <v>1</v>
      </c>
      <c r="B11" s="93"/>
      <c r="C11" s="74" t="s">
        <v>41</v>
      </c>
      <c r="D11" s="54" t="str">
        <f>VLOOKUP(combined_dataset[[#This Row],[OFFERING Country]],country_list_UCPM[],2,FALSE)</f>
        <v>NO</v>
      </c>
      <c r="E11" s="54" t="str">
        <f>VLOOKUP(combined_dataset[[#This Row],[OFFERING Country]],country_list_UCPM[],3,FALSE)</f>
        <v>PS</v>
      </c>
      <c r="F11" s="88"/>
      <c r="G11" s="88" t="s">
        <v>42</v>
      </c>
      <c r="H11" s="88" t="s">
        <v>43</v>
      </c>
      <c r="I11" s="88" t="s">
        <v>44</v>
      </c>
      <c r="J11" s="75"/>
      <c r="K11" s="102" t="s">
        <v>45</v>
      </c>
      <c r="L11" s="47"/>
      <c r="M11" s="78"/>
      <c r="N11" s="76"/>
      <c r="O11" s="76"/>
      <c r="P11" s="85"/>
      <c r="Q11" s="103"/>
      <c r="R11" s="104">
        <f>[2]!combined_dataset[[#This Row],[Power in kVA]]*[2]!combined_dataset[[#This Row],[Total Quantity (in unit)]]</f>
        <v>0</v>
      </c>
      <c r="T11" s="75"/>
      <c r="U11" s="97"/>
      <c r="V11" s="103"/>
      <c r="W11" s="113"/>
      <c r="X11" s="77"/>
      <c r="Y11" s="105"/>
      <c r="Z11" s="114"/>
      <c r="AA11" s="106"/>
      <c r="AB11" s="4"/>
      <c r="AC11"/>
      <c r="AD11"/>
      <c r="AE11"/>
      <c r="AF11"/>
      <c r="AG11"/>
      <c r="AH11"/>
      <c r="AI11"/>
      <c r="AJ11" s="77"/>
    </row>
    <row r="12" spans="1:36" ht="15.75" x14ac:dyDescent="0.25">
      <c r="A12" s="101">
        <v>1</v>
      </c>
      <c r="B12" s="93"/>
      <c r="C12" s="74" t="s">
        <v>41</v>
      </c>
      <c r="D12" s="54" t="str">
        <f>VLOOKUP(combined_dataset[[#This Row],[OFFERING Country]],country_list_UCPM[],2,FALSE)</f>
        <v>NO</v>
      </c>
      <c r="E12" s="54" t="str">
        <f>VLOOKUP(combined_dataset[[#This Row],[OFFERING Country]],country_list_UCPM[],3,FALSE)</f>
        <v>PS</v>
      </c>
      <c r="F12" s="88"/>
      <c r="G12" s="88" t="s">
        <v>42</v>
      </c>
      <c r="H12" s="88" t="s">
        <v>43</v>
      </c>
      <c r="I12" s="88" t="s">
        <v>44</v>
      </c>
      <c r="J12" s="75"/>
      <c r="K12" s="102" t="s">
        <v>45</v>
      </c>
      <c r="L12" s="47"/>
      <c r="M12" s="78"/>
      <c r="N12" s="76"/>
      <c r="O12" s="76"/>
      <c r="P12" s="85"/>
      <c r="Q12" s="103"/>
      <c r="R12" s="104">
        <f>[2]!combined_dataset[[#This Row],[Power in kVA]]*[2]!combined_dataset[[#This Row],[Total Quantity (in unit)]]</f>
        <v>0</v>
      </c>
      <c r="T12" s="75"/>
      <c r="U12" s="97"/>
      <c r="V12" s="103"/>
      <c r="W12" s="113"/>
      <c r="X12" s="77"/>
      <c r="Y12" s="105"/>
      <c r="Z12" s="114"/>
      <c r="AA12" s="106"/>
      <c r="AB12" s="4"/>
      <c r="AC12"/>
      <c r="AD12"/>
      <c r="AE12"/>
      <c r="AF12"/>
      <c r="AG12"/>
      <c r="AH12"/>
      <c r="AI12"/>
      <c r="AJ12" s="77"/>
    </row>
    <row r="13" spans="1:36" ht="15.75" x14ac:dyDescent="0.25">
      <c r="A13" s="101">
        <v>1</v>
      </c>
      <c r="B13" s="93"/>
      <c r="C13" s="74" t="s">
        <v>41</v>
      </c>
      <c r="D13" s="54" t="str">
        <f>VLOOKUP(combined_dataset[[#This Row],[OFFERING Country]],country_list_UCPM[],2,FALSE)</f>
        <v>NO</v>
      </c>
      <c r="E13" s="54" t="str">
        <f>VLOOKUP(combined_dataset[[#This Row],[OFFERING Country]],country_list_UCPM[],3,FALSE)</f>
        <v>PS</v>
      </c>
      <c r="F13" s="88"/>
      <c r="G13" s="88" t="s">
        <v>42</v>
      </c>
      <c r="H13" s="88" t="s">
        <v>43</v>
      </c>
      <c r="I13" s="88" t="s">
        <v>44</v>
      </c>
      <c r="J13" s="75"/>
      <c r="K13" s="102" t="s">
        <v>45</v>
      </c>
      <c r="L13" s="47"/>
      <c r="M13" s="78"/>
      <c r="N13" s="76"/>
      <c r="O13" s="76"/>
      <c r="P13" s="85"/>
      <c r="Q13" s="103"/>
      <c r="R13" s="104">
        <f>[2]!combined_dataset[[#This Row],[Power in kVA]]*[2]!combined_dataset[[#This Row],[Total Quantity (in unit)]]</f>
        <v>0</v>
      </c>
      <c r="T13" s="75"/>
      <c r="U13" s="97"/>
      <c r="V13" s="103"/>
      <c r="W13" s="113"/>
      <c r="X13" s="77"/>
      <c r="Y13" s="105"/>
      <c r="Z13" s="114"/>
      <c r="AA13" s="106"/>
      <c r="AB13" s="4"/>
      <c r="AC13"/>
      <c r="AD13"/>
      <c r="AE13"/>
      <c r="AF13"/>
      <c r="AG13"/>
      <c r="AH13"/>
      <c r="AI13"/>
      <c r="AJ13" s="77"/>
    </row>
    <row r="14" spans="1:36" ht="15.75" x14ac:dyDescent="0.25">
      <c r="A14" s="101">
        <v>1</v>
      </c>
      <c r="B14" s="93"/>
      <c r="C14" s="74" t="s">
        <v>41</v>
      </c>
      <c r="D14" s="54" t="str">
        <f>VLOOKUP(combined_dataset[[#This Row],[OFFERING Country]],country_list_UCPM[],2,FALSE)</f>
        <v>NO</v>
      </c>
      <c r="E14" s="54" t="str">
        <f>VLOOKUP(combined_dataset[[#This Row],[OFFERING Country]],country_list_UCPM[],3,FALSE)</f>
        <v>PS</v>
      </c>
      <c r="F14" s="88"/>
      <c r="G14" s="88" t="s">
        <v>42</v>
      </c>
      <c r="H14" s="88" t="s">
        <v>43</v>
      </c>
      <c r="I14" s="88" t="s">
        <v>44</v>
      </c>
      <c r="J14" s="75"/>
      <c r="K14" s="102" t="s">
        <v>45</v>
      </c>
      <c r="L14" s="47"/>
      <c r="M14" s="78"/>
      <c r="N14" s="76"/>
      <c r="O14" s="76"/>
      <c r="P14" s="85"/>
      <c r="Q14" s="103"/>
      <c r="R14" s="104">
        <f>[2]!combined_dataset[[#This Row],[Power in kVA]]*[2]!combined_dataset[[#This Row],[Total Quantity (in unit)]]</f>
        <v>0</v>
      </c>
      <c r="T14" s="75"/>
      <c r="U14" s="97"/>
      <c r="V14" s="103"/>
      <c r="W14" s="113"/>
      <c r="X14" s="77"/>
      <c r="Y14" s="105"/>
      <c r="Z14" s="114"/>
      <c r="AA14" s="106"/>
      <c r="AB14" s="4"/>
      <c r="AC14"/>
      <c r="AD14"/>
      <c r="AE14"/>
      <c r="AF14"/>
      <c r="AG14"/>
      <c r="AH14"/>
      <c r="AI14"/>
      <c r="AJ14" s="77"/>
    </row>
    <row r="15" spans="1:36" ht="15.75" x14ac:dyDescent="0.25">
      <c r="A15" s="101">
        <v>1</v>
      </c>
      <c r="B15" s="93"/>
      <c r="C15" s="74" t="s">
        <v>41</v>
      </c>
      <c r="D15" s="54" t="str">
        <f>VLOOKUP(combined_dataset[[#This Row],[OFFERING Country]],country_list_UCPM[],2,FALSE)</f>
        <v>NO</v>
      </c>
      <c r="E15" s="54" t="str">
        <f>VLOOKUP(combined_dataset[[#This Row],[OFFERING Country]],country_list_UCPM[],3,FALSE)</f>
        <v>PS</v>
      </c>
      <c r="F15" s="88"/>
      <c r="G15" s="88" t="s">
        <v>42</v>
      </c>
      <c r="H15" s="88" t="s">
        <v>43</v>
      </c>
      <c r="I15" s="88" t="s">
        <v>44</v>
      </c>
      <c r="J15" s="75"/>
      <c r="K15" s="102" t="s">
        <v>45</v>
      </c>
      <c r="L15" s="47"/>
      <c r="M15" s="78"/>
      <c r="N15" s="76"/>
      <c r="O15" s="76"/>
      <c r="P15" s="85"/>
      <c r="Q15" s="103"/>
      <c r="R15" s="104">
        <f>[2]!combined_dataset[[#This Row],[Power in kVA]]*[2]!combined_dataset[[#This Row],[Total Quantity (in unit)]]</f>
        <v>0</v>
      </c>
      <c r="T15" s="75"/>
      <c r="U15" s="97"/>
      <c r="V15" s="103"/>
      <c r="W15" s="113"/>
      <c r="X15" s="77"/>
      <c r="Y15" s="105"/>
      <c r="Z15" s="114"/>
      <c r="AA15" s="106"/>
      <c r="AB15" s="4"/>
      <c r="AC15"/>
      <c r="AD15"/>
      <c r="AE15"/>
      <c r="AF15"/>
      <c r="AG15"/>
      <c r="AH15"/>
      <c r="AI15"/>
      <c r="AJ15" s="77"/>
    </row>
    <row r="16" spans="1:36" ht="15.75" x14ac:dyDescent="0.25">
      <c r="A16" s="101">
        <v>1</v>
      </c>
      <c r="B16" s="93"/>
      <c r="C16" s="74" t="s">
        <v>41</v>
      </c>
      <c r="D16" s="54" t="str">
        <f>VLOOKUP(combined_dataset[[#This Row],[OFFERING Country]],country_list_UCPM[],2,FALSE)</f>
        <v>NO</v>
      </c>
      <c r="E16" s="54" t="str">
        <f>VLOOKUP(combined_dataset[[#This Row],[OFFERING Country]],country_list_UCPM[],3,FALSE)</f>
        <v>PS</v>
      </c>
      <c r="F16" s="88"/>
      <c r="G16" s="88" t="s">
        <v>42</v>
      </c>
      <c r="H16" s="88" t="s">
        <v>43</v>
      </c>
      <c r="I16" s="88" t="s">
        <v>44</v>
      </c>
      <c r="J16" s="75"/>
      <c r="K16" s="102" t="s">
        <v>45</v>
      </c>
      <c r="L16" s="47"/>
      <c r="M16" s="78"/>
      <c r="N16" s="76"/>
      <c r="O16" s="76"/>
      <c r="P16" s="85"/>
      <c r="Q16" s="103"/>
      <c r="R16" s="104">
        <f>[2]!combined_dataset[[#This Row],[Power in kVA]]*[2]!combined_dataset[[#This Row],[Total Quantity (in unit)]]</f>
        <v>0</v>
      </c>
      <c r="T16" s="75"/>
      <c r="U16" s="97"/>
      <c r="V16" s="103"/>
      <c r="W16" s="113"/>
      <c r="X16" s="77"/>
      <c r="Y16" s="105"/>
      <c r="Z16" s="114"/>
      <c r="AA16" s="106"/>
      <c r="AB16" s="4"/>
      <c r="AC16"/>
      <c r="AD16"/>
      <c r="AE16"/>
      <c r="AF16"/>
      <c r="AG16"/>
      <c r="AH16"/>
      <c r="AI16"/>
      <c r="AJ16" s="77"/>
    </row>
    <row r="17" spans="1:36" ht="15.75" x14ac:dyDescent="0.25">
      <c r="A17" s="101">
        <v>1</v>
      </c>
      <c r="B17" s="93"/>
      <c r="C17" s="74" t="s">
        <v>41</v>
      </c>
      <c r="D17" s="54" t="str">
        <f>VLOOKUP(combined_dataset[[#This Row],[OFFERING Country]],country_list_UCPM[],2,FALSE)</f>
        <v>NO</v>
      </c>
      <c r="E17" s="54" t="str">
        <f>VLOOKUP(combined_dataset[[#This Row],[OFFERING Country]],country_list_UCPM[],3,FALSE)</f>
        <v>PS</v>
      </c>
      <c r="F17" s="88"/>
      <c r="G17" s="88" t="s">
        <v>42</v>
      </c>
      <c r="H17" s="88" t="s">
        <v>43</v>
      </c>
      <c r="I17" s="88" t="s">
        <v>44</v>
      </c>
      <c r="J17" s="75"/>
      <c r="K17" s="102" t="s">
        <v>45</v>
      </c>
      <c r="L17" s="47"/>
      <c r="M17" s="78"/>
      <c r="N17" s="76"/>
      <c r="O17" s="76"/>
      <c r="P17" s="85"/>
      <c r="Q17" s="103"/>
      <c r="R17" s="104">
        <f>[2]!combined_dataset[[#This Row],[Power in kVA]]*[2]!combined_dataset[[#This Row],[Total Quantity (in unit)]]</f>
        <v>0</v>
      </c>
      <c r="T17" s="75"/>
      <c r="U17" s="97"/>
      <c r="V17" s="103"/>
      <c r="W17" s="113"/>
      <c r="X17" s="77"/>
      <c r="Y17" s="105"/>
      <c r="Z17" s="114"/>
      <c r="AA17" s="106"/>
      <c r="AB17" s="4"/>
      <c r="AC17"/>
      <c r="AD17"/>
      <c r="AE17"/>
      <c r="AF17"/>
      <c r="AG17"/>
      <c r="AH17"/>
      <c r="AI17"/>
      <c r="AJ17" s="77"/>
    </row>
    <row r="18" spans="1:36" x14ac:dyDescent="0.25"/>
    <row r="19" spans="1:36" x14ac:dyDescent="0.25"/>
    <row r="20" spans="1:36" x14ac:dyDescent="0.25"/>
    <row r="21" spans="1:36" x14ac:dyDescent="0.25"/>
    <row r="22" spans="1:36" x14ac:dyDescent="0.25"/>
    <row r="23" spans="1:36" x14ac:dyDescent="0.25"/>
    <row r="24" spans="1:36" x14ac:dyDescent="0.25"/>
    <row r="25" spans="1:36" x14ac:dyDescent="0.25"/>
    <row r="26" spans="1:36" x14ac:dyDescent="0.25"/>
    <row r="27" spans="1:36" x14ac:dyDescent="0.25"/>
    <row r="28" spans="1:36" x14ac:dyDescent="0.25"/>
    <row r="29" spans="1:36" x14ac:dyDescent="0.25"/>
    <row r="30" spans="1:36" x14ac:dyDescent="0.25"/>
    <row r="31" spans="1:36" x14ac:dyDescent="0.25"/>
    <row r="32" spans="1:3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dataConsolidate/>
  <mergeCells count="1">
    <mergeCell ref="A2:I3"/>
  </mergeCells>
  <phoneticPr fontId="7" type="noConversion"/>
  <dataValidations count="14">
    <dataValidation type="list" allowBlank="1" showInputMessage="1" showErrorMessage="1" sqref="C5:C17" xr:uid="{D025B9B0-1960-4C11-8774-39BD5848DE87}">
      <formula1>countries_UCPM</formula1>
    </dataValidation>
    <dataValidation type="date" operator="greaterThan" allowBlank="1" showInputMessage="1" showErrorMessage="1" sqref="F5:F17" xr:uid="{BE29EFE3-A013-4CA5-B64F-BBD8F3151ACE}">
      <formula1>44593</formula1>
    </dataValidation>
    <dataValidation type="list" allowBlank="1" showInputMessage="1" showErrorMessage="1" sqref="AI5:AI17" xr:uid="{2BE80FA1-3604-4EEA-8A62-C9BC0BF66163}">
      <formula1>UA_oblast_list</formula1>
    </dataValidation>
    <dataValidation type="list" allowBlank="1" showInputMessage="1" showErrorMessage="1" sqref="M5:O17" xr:uid="{41948B32-810C-4931-90A5-FB107E72144C}">
      <formula1>INDIRECT(SUBSTITUTE(L5," ","_"))</formula1>
    </dataValidation>
    <dataValidation operator="greaterThan" allowBlank="1" showInputMessage="1" showErrorMessage="1" sqref="G5:I17" xr:uid="{F11A394B-641A-4C55-9215-A96BC457CF4C}"/>
    <dataValidation type="list" allowBlank="1" showInputMessage="1" sqref="K5:K17" xr:uid="{D6B82117-8D23-4EAB-81F9-065AE3A15858}">
      <formula1>res_cat</formula1>
    </dataValidation>
    <dataValidation type="list" allowBlank="1" showInputMessage="1" sqref="L5:L17" xr:uid="{7B0E338D-1548-4F90-B6F9-EEAB0EBDBB69}">
      <formula1>INDIRECT(SUBSTITUTE(K5," ","_"))</formula1>
    </dataValidation>
    <dataValidation type="list" allowBlank="1" showErrorMessage="1" sqref="U5:U17" xr:uid="{E78DC678-FD24-4EEF-819C-30242FC2AD1E}">
      <formula1>units</formula1>
    </dataValidation>
    <dataValidation type="whole" operator="notEqual" allowBlank="1" showInputMessage="1" showErrorMessage="1" errorTitle="Please add number!" error="This is a number field!" promptTitle="Input a number!" sqref="V5:V17" xr:uid="{233541E8-0882-4273-A713-AD9526AA3991}">
      <formula1>0</formula1>
    </dataValidation>
    <dataValidation operator="notEqual" allowBlank="1" showInputMessage="1" showErrorMessage="1" errorTitle="Add number!" error="This is a number field!" sqref="W6:W17" xr:uid="{28B3CAEB-6067-45FE-B97A-E527D9BC3176}"/>
    <dataValidation type="list" allowBlank="1" showInputMessage="1" showErrorMessage="1" sqref="Z5:Z17" xr:uid="{9BEACDF0-AB14-488A-B5B8-60C17DA7F7BA}">
      <formula1>condition</formula1>
    </dataValidation>
    <dataValidation type="whole" operator="greaterThan" allowBlank="1" showInputMessage="1" showErrorMessage="1" errorTitle="Please add year in YYYY format!" error="Please add year in YYYY format!" sqref="Y5:Y17" xr:uid="{277C22D7-035F-492A-8F22-B65197050C73}">
      <formula1>1900</formula1>
    </dataValidation>
    <dataValidation type="decimal" operator="greaterThan" allowBlank="1" showInputMessage="1" showErrorMessage="1" errorTitle="Add numerical value!" error="Add numerical value!" sqref="AA5:AA17" xr:uid="{0D67AAA7-410A-4D3B-83BF-0BCA30429519}">
      <formula1>0</formula1>
    </dataValidation>
    <dataValidation type="whole" operator="greaterThan" allowBlank="1" showInputMessage="1" showErrorMessage="1" sqref="B5:B17" xr:uid="{01A12E0E-CDF0-46ED-830D-50F6D1C914CF}">
      <formula1>100000</formula1>
    </dataValidation>
  </dataValidations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4D28-3928-49A2-ADC1-BE80BF13BCBD}">
  <dimension ref="A1:F12"/>
  <sheetViews>
    <sheetView workbookViewId="0"/>
  </sheetViews>
  <sheetFormatPr baseColWidth="10" defaultColWidth="11.42578125" defaultRowHeight="15" x14ac:dyDescent="0.25"/>
  <cols>
    <col min="1" max="1" width="32" bestFit="1" customWidth="1"/>
    <col min="2" max="2" width="10.5703125" bestFit="1" customWidth="1"/>
    <col min="3" max="3" width="10.140625" bestFit="1" customWidth="1"/>
    <col min="4" max="4" width="18.42578125" bestFit="1" customWidth="1"/>
    <col min="5" max="5" width="12.28515625" bestFit="1" customWidth="1"/>
  </cols>
  <sheetData>
    <row r="1" spans="1:6" ht="26.25" customHeight="1" x14ac:dyDescent="0.25">
      <c r="A1" s="112" t="s">
        <v>0</v>
      </c>
    </row>
    <row r="2" spans="1:6" ht="45" x14ac:dyDescent="0.25">
      <c r="A2" s="108" t="s">
        <v>52</v>
      </c>
      <c r="B2" s="108" t="s">
        <v>53</v>
      </c>
      <c r="C2" s="108" t="s">
        <v>54</v>
      </c>
      <c r="D2" s="108" t="s">
        <v>55</v>
      </c>
      <c r="E2" s="108" t="s">
        <v>56</v>
      </c>
      <c r="F2" s="108" t="s">
        <v>57</v>
      </c>
    </row>
    <row r="3" spans="1:6" x14ac:dyDescent="0.25">
      <c r="A3" s="109"/>
      <c r="B3" s="109"/>
      <c r="C3" s="109"/>
      <c r="D3" s="109"/>
      <c r="E3" s="109"/>
      <c r="F3" s="109"/>
    </row>
    <row r="4" spans="1:6" x14ac:dyDescent="0.25">
      <c r="A4" s="109"/>
      <c r="B4" s="109"/>
      <c r="C4" s="109"/>
      <c r="D4" s="109"/>
      <c r="E4" s="109"/>
      <c r="F4" s="109"/>
    </row>
    <row r="5" spans="1:6" x14ac:dyDescent="0.25">
      <c r="A5" s="109"/>
      <c r="B5" s="109"/>
      <c r="C5" s="109"/>
      <c r="D5" s="109"/>
      <c r="E5" s="109"/>
      <c r="F5" s="109"/>
    </row>
    <row r="6" spans="1:6" x14ac:dyDescent="0.25">
      <c r="A6" s="109"/>
      <c r="B6" s="109"/>
      <c r="C6" s="109"/>
      <c r="D6" s="109"/>
      <c r="E6" s="109"/>
      <c r="F6" s="109"/>
    </row>
    <row r="7" spans="1:6" x14ac:dyDescent="0.25">
      <c r="A7" s="109"/>
      <c r="B7" s="109"/>
      <c r="C7" s="109"/>
      <c r="D7" s="109"/>
      <c r="E7" s="109"/>
      <c r="F7" s="109"/>
    </row>
    <row r="8" spans="1:6" x14ac:dyDescent="0.25">
      <c r="A8" s="109"/>
      <c r="B8" s="109"/>
      <c r="C8" s="109"/>
      <c r="D8" s="109"/>
      <c r="E8" s="109"/>
      <c r="F8" s="109"/>
    </row>
    <row r="9" spans="1:6" x14ac:dyDescent="0.25">
      <c r="A9" s="109"/>
      <c r="B9" s="109"/>
      <c r="C9" s="109"/>
      <c r="D9" s="109"/>
      <c r="E9" s="109"/>
      <c r="F9" s="109"/>
    </row>
    <row r="10" spans="1:6" x14ac:dyDescent="0.25">
      <c r="A10" s="109"/>
      <c r="B10" s="109"/>
      <c r="C10" s="109"/>
      <c r="D10" s="109"/>
      <c r="E10" s="109"/>
      <c r="F10" s="109"/>
    </row>
    <row r="11" spans="1:6" x14ac:dyDescent="0.25">
      <c r="A11" s="109"/>
      <c r="B11" s="109"/>
      <c r="C11" s="109"/>
      <c r="D11" s="109"/>
      <c r="E11" s="109"/>
      <c r="F11" s="109"/>
    </row>
    <row r="12" spans="1:6" x14ac:dyDescent="0.25">
      <c r="A12" s="109"/>
      <c r="B12" s="109"/>
      <c r="C12" s="109"/>
      <c r="D12" s="109"/>
      <c r="E12" s="109"/>
      <c r="F12" s="10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9"/>
  <sheetViews>
    <sheetView workbookViewId="0">
      <selection activeCell="D24" sqref="D24"/>
    </sheetView>
  </sheetViews>
  <sheetFormatPr baseColWidth="10" defaultColWidth="9.140625" defaultRowHeight="15" x14ac:dyDescent="0.25"/>
  <cols>
    <col min="2" max="2" width="27.42578125" customWidth="1"/>
    <col min="3" max="3" width="19.42578125" customWidth="1"/>
    <col min="4" max="4" width="15.7109375" customWidth="1"/>
    <col min="5" max="5" width="17" customWidth="1"/>
    <col min="6" max="6" width="23.28515625" customWidth="1"/>
    <col min="7" max="7" width="36.140625" customWidth="1"/>
    <col min="8" max="8" width="34.42578125" customWidth="1"/>
    <col min="9" max="9" width="31" customWidth="1"/>
    <col min="10" max="10" width="40.42578125" customWidth="1"/>
  </cols>
  <sheetData>
    <row r="1" spans="1:10" ht="30" x14ac:dyDescent="0.25">
      <c r="A1" s="66" t="s">
        <v>58</v>
      </c>
      <c r="B1" s="48" t="s">
        <v>59</v>
      </c>
      <c r="C1" s="49" t="s">
        <v>60</v>
      </c>
      <c r="D1" s="49" t="s">
        <v>61</v>
      </c>
      <c r="E1" s="50" t="s">
        <v>22</v>
      </c>
      <c r="F1" s="49" t="s">
        <v>62</v>
      </c>
      <c r="G1" s="51" t="s">
        <v>63</v>
      </c>
      <c r="H1" s="52" t="s">
        <v>64</v>
      </c>
      <c r="I1" s="52" t="s">
        <v>65</v>
      </c>
      <c r="J1" s="49" t="s">
        <v>66</v>
      </c>
    </row>
    <row r="2" spans="1:10" x14ac:dyDescent="0.25">
      <c r="A2" s="67" t="e">
        <f>IF(#REF!=CATEGORIES!B$4,#REF!)</f>
        <v>#REF!</v>
      </c>
      <c r="B2" s="56" t="s">
        <v>67</v>
      </c>
      <c r="C2" s="40"/>
      <c r="D2" s="41"/>
      <c r="E2" s="57" t="e">
        <f>IF(#REF!="kW",#REF!*(#REF!/0.8),#REF!*#REF!)</f>
        <v>#REF!</v>
      </c>
      <c r="F2" s="41"/>
      <c r="G2" s="41"/>
      <c r="H2" s="41"/>
      <c r="I2" s="41"/>
      <c r="J2" s="41"/>
    </row>
    <row r="3" spans="1:10" x14ac:dyDescent="0.25">
      <c r="A3" s="67" t="e">
        <f>IF(#REF!=CATEGORIES!B$4,#REF!)</f>
        <v>#REF!</v>
      </c>
      <c r="B3" s="56" t="s">
        <v>68</v>
      </c>
      <c r="C3" s="40"/>
      <c r="D3" s="41"/>
      <c r="E3" s="57" t="e">
        <f>IF(#REF!="kW",#REF!*(#REF!/0.8),#REF!*#REF!)</f>
        <v>#REF!</v>
      </c>
      <c r="F3" s="41"/>
      <c r="G3" s="41"/>
      <c r="H3" s="41"/>
      <c r="I3" s="41"/>
      <c r="J3" s="41"/>
    </row>
    <row r="4" spans="1:10" x14ac:dyDescent="0.25">
      <c r="A4" s="67" t="e">
        <f>IF(#REF!=CATEGORIES!B$4,#REF!)</f>
        <v>#REF!</v>
      </c>
      <c r="B4" s="56" t="s">
        <v>68</v>
      </c>
      <c r="C4" s="40"/>
      <c r="D4" s="41"/>
      <c r="E4" s="57" t="e">
        <f>IF(#REF!="kW",#REF!*(#REF!/0.8),#REF!*#REF!)</f>
        <v>#REF!</v>
      </c>
      <c r="F4" s="41"/>
      <c r="G4" s="41"/>
      <c r="H4" s="41"/>
      <c r="I4" s="41"/>
      <c r="J4" s="41"/>
    </row>
    <row r="5" spans="1:10" x14ac:dyDescent="0.25">
      <c r="A5" s="67" t="e">
        <f>IF(#REF!=CATEGORIES!B$4,#REF!)</f>
        <v>#REF!</v>
      </c>
      <c r="B5" s="56" t="s">
        <v>67</v>
      </c>
      <c r="C5" s="40"/>
      <c r="D5" s="41"/>
      <c r="E5" s="57" t="e">
        <f>IF(#REF!="kW",#REF!*(#REF!/0.8),#REF!*#REF!)</f>
        <v>#REF!</v>
      </c>
      <c r="F5" s="41"/>
      <c r="G5" s="41"/>
      <c r="H5" s="41"/>
      <c r="I5" s="41"/>
      <c r="J5" s="41"/>
    </row>
    <row r="6" spans="1:10" x14ac:dyDescent="0.25">
      <c r="A6" s="67" t="e">
        <f>IF(#REF!=CATEGORIES!B$4,#REF!)</f>
        <v>#REF!</v>
      </c>
      <c r="B6" s="56" t="s">
        <v>68</v>
      </c>
      <c r="C6" s="42"/>
      <c r="D6" s="39"/>
      <c r="E6" s="57" t="e">
        <f>IF(#REF!="kW",#REF!*(#REF!/0.8),#REF!*#REF!)</f>
        <v>#REF!</v>
      </c>
      <c r="F6" s="39"/>
      <c r="G6" s="39"/>
      <c r="H6" s="39"/>
      <c r="I6" s="39"/>
      <c r="J6" s="39"/>
    </row>
    <row r="7" spans="1:10" x14ac:dyDescent="0.25">
      <c r="A7" s="67" t="e">
        <f>IF(#REF!=CATEGORIES!B$4,#REF!)</f>
        <v>#REF!</v>
      </c>
      <c r="B7" s="56" t="s">
        <v>69</v>
      </c>
      <c r="C7" s="40"/>
      <c r="D7" s="41"/>
      <c r="E7" s="57" t="e">
        <f>IF(#REF!="kW",#REF!*(#REF!/0.8),#REF!*#REF!)</f>
        <v>#REF!</v>
      </c>
      <c r="F7" s="41"/>
      <c r="G7" s="41"/>
      <c r="H7" s="41"/>
      <c r="I7" s="41"/>
      <c r="J7" s="41"/>
    </row>
    <row r="8" spans="1:10" x14ac:dyDescent="0.25">
      <c r="A8" s="67" t="e">
        <f>IF(#REF!=CATEGORIES!B$4,#REF!)</f>
        <v>#REF!</v>
      </c>
      <c r="B8" s="56" t="s">
        <v>68</v>
      </c>
      <c r="C8" s="40"/>
      <c r="D8" s="41"/>
      <c r="E8" s="57" t="e">
        <f>IF(#REF!="kW",#REF!*(#REF!/0.8),#REF!*#REF!)</f>
        <v>#REF!</v>
      </c>
      <c r="F8" s="41"/>
      <c r="G8" s="41"/>
      <c r="H8" s="41"/>
      <c r="I8" s="41"/>
      <c r="J8" s="41"/>
    </row>
    <row r="9" spans="1:10" x14ac:dyDescent="0.25">
      <c r="A9" s="67" t="e">
        <f>IF(#REF!=CATEGORIES!B$4,#REF!)</f>
        <v>#REF!</v>
      </c>
      <c r="B9" s="56" t="s">
        <v>69</v>
      </c>
      <c r="C9" s="40"/>
      <c r="D9" s="41"/>
      <c r="E9" s="57" t="e">
        <f>IF(#REF!="kW",#REF!*(#REF!/0.8),#REF!*#REF!)</f>
        <v>#REF!</v>
      </c>
      <c r="F9" s="41"/>
      <c r="G9" s="41"/>
      <c r="H9" s="41"/>
      <c r="I9" s="41"/>
      <c r="J9" s="41"/>
    </row>
    <row r="10" spans="1:10" x14ac:dyDescent="0.25">
      <c r="A10" s="67" t="e">
        <f>IF(#REF!=CATEGORIES!B$4,#REF!)</f>
        <v>#REF!</v>
      </c>
      <c r="B10" s="56" t="s">
        <v>67</v>
      </c>
      <c r="C10" s="40"/>
      <c r="D10" s="41"/>
      <c r="E10" s="57" t="e">
        <f>IF(#REF!="kW",#REF!*(#REF!/0.8),#REF!*#REF!)</f>
        <v>#REF!</v>
      </c>
      <c r="F10" s="41"/>
      <c r="G10" s="41"/>
      <c r="H10" s="41"/>
      <c r="I10" s="41"/>
      <c r="J10" s="41"/>
    </row>
    <row r="11" spans="1:10" x14ac:dyDescent="0.25">
      <c r="A11" s="67" t="e">
        <f>IF(#REF!=CATEGORIES!B$4,#REF!)</f>
        <v>#REF!</v>
      </c>
      <c r="B11" s="56" t="s">
        <v>69</v>
      </c>
      <c r="C11" s="58"/>
      <c r="D11" s="46"/>
      <c r="E11" s="57" t="e">
        <f>IF(#REF!="kW",#REF!*(#REF!/0.8),#REF!*#REF!)</f>
        <v>#REF!</v>
      </c>
      <c r="F11" s="46"/>
      <c r="G11" s="46"/>
      <c r="H11" s="46"/>
      <c r="I11" s="46"/>
      <c r="J11" s="46"/>
    </row>
    <row r="12" spans="1:10" x14ac:dyDescent="0.25">
      <c r="A12" s="67" t="e">
        <f>IF(#REF!=CATEGORIES!B$4,#REF!)</f>
        <v>#REF!</v>
      </c>
      <c r="B12" s="56" t="s">
        <v>67</v>
      </c>
      <c r="C12" s="59"/>
      <c r="D12" s="60"/>
      <c r="E12" s="57" t="e">
        <f>IF(#REF!="kW",#REF!*(#REF!/0.8),#REF!*#REF!)</f>
        <v>#REF!</v>
      </c>
      <c r="F12" s="60"/>
      <c r="G12" s="60"/>
      <c r="H12" s="60"/>
      <c r="I12" s="60"/>
      <c r="J12" s="60"/>
    </row>
    <row r="13" spans="1:10" x14ac:dyDescent="0.25">
      <c r="A13" s="67" t="e">
        <f>IF(#REF!=CATEGORIES!B$4,#REF!)</f>
        <v>#REF!</v>
      </c>
      <c r="B13" s="56" t="s">
        <v>67</v>
      </c>
      <c r="C13" s="40"/>
      <c r="D13" s="41"/>
      <c r="E13" s="57" t="e">
        <f>IF(#REF!="kW",#REF!*(#REF!/0.8),#REF!*#REF!)</f>
        <v>#REF!</v>
      </c>
      <c r="F13" s="41"/>
      <c r="G13" s="41"/>
      <c r="H13" s="41"/>
      <c r="I13" s="41"/>
      <c r="J13" s="41"/>
    </row>
    <row r="14" spans="1:10" x14ac:dyDescent="0.25">
      <c r="A14" s="67" t="e">
        <f>IF(#REF!=CATEGORIES!B$4,#REF!)</f>
        <v>#REF!</v>
      </c>
      <c r="B14" s="56" t="s">
        <v>67</v>
      </c>
      <c r="C14" s="44"/>
      <c r="D14" s="45"/>
      <c r="E14" s="57" t="e">
        <f>IF(#REF!="kW",#REF!*(#REF!/0.8),#REF!*#REF!)</f>
        <v>#REF!</v>
      </c>
      <c r="F14" s="45"/>
      <c r="G14" s="45"/>
      <c r="H14" s="45"/>
      <c r="I14" s="45"/>
      <c r="J14" s="45"/>
    </row>
    <row r="15" spans="1:10" x14ac:dyDescent="0.25">
      <c r="A15" s="67" t="e">
        <f>IF(#REF!=CATEGORIES!B$4,#REF!)</f>
        <v>#REF!</v>
      </c>
      <c r="B15" s="56" t="s">
        <v>69</v>
      </c>
      <c r="C15" s="44"/>
      <c r="D15" s="45"/>
      <c r="E15" s="57" t="e">
        <f>IF(#REF!="kW",#REF!*(#REF!/0.8),#REF!*#REF!)</f>
        <v>#REF!</v>
      </c>
      <c r="F15" s="45"/>
      <c r="G15" s="45"/>
      <c r="H15" s="45"/>
      <c r="I15" s="45"/>
      <c r="J15" s="45"/>
    </row>
    <row r="16" spans="1:10" x14ac:dyDescent="0.25">
      <c r="A16" s="67" t="e">
        <f>IF(#REF!=CATEGORIES!B$4,#REF!)</f>
        <v>#REF!</v>
      </c>
      <c r="B16" s="56" t="s">
        <v>69</v>
      </c>
      <c r="C16" s="44"/>
      <c r="D16" s="45"/>
      <c r="E16" s="57" t="e">
        <f>IF(#REF!="kW",#REF!*(#REF!/0.8),#REF!*#REF!)</f>
        <v>#REF!</v>
      </c>
      <c r="F16" s="45"/>
      <c r="G16" s="45"/>
      <c r="H16" s="45"/>
      <c r="I16" s="45"/>
      <c r="J16" s="45"/>
    </row>
    <row r="17" spans="1:10" x14ac:dyDescent="0.25">
      <c r="A17" s="67" t="e">
        <f>IF(#REF!=CATEGORIES!B$4,#REF!)</f>
        <v>#REF!</v>
      </c>
      <c r="B17" s="56" t="s">
        <v>69</v>
      </c>
      <c r="C17" s="44"/>
      <c r="D17" s="45"/>
      <c r="E17" s="57" t="e">
        <f>IF(#REF!="kW",#REF!*(#REF!/0.8),#REF!*#REF!)</f>
        <v>#REF!</v>
      </c>
      <c r="F17" s="45"/>
      <c r="G17" s="45"/>
      <c r="H17" s="45"/>
      <c r="I17" s="45"/>
      <c r="J17" s="45"/>
    </row>
    <row r="18" spans="1:10" x14ac:dyDescent="0.25">
      <c r="A18" s="67" t="e">
        <f>IF(#REF!=CATEGORIES!B$4,#REF!)</f>
        <v>#REF!</v>
      </c>
      <c r="B18" s="56" t="s">
        <v>69</v>
      </c>
      <c r="C18" s="44"/>
      <c r="D18" s="45"/>
      <c r="E18" s="57" t="e">
        <f>IF(#REF!="kW",#REF!*(#REF!/0.8),#REF!*#REF!)</f>
        <v>#REF!</v>
      </c>
      <c r="F18" s="45"/>
      <c r="G18" s="45"/>
      <c r="H18" s="45"/>
      <c r="I18" s="45"/>
      <c r="J18" s="45"/>
    </row>
    <row r="19" spans="1:10" x14ac:dyDescent="0.25">
      <c r="A19" s="67" t="e">
        <f>IF(#REF!=CATEGORIES!B$4,#REF!)</f>
        <v>#REF!</v>
      </c>
      <c r="B19" s="56" t="s">
        <v>69</v>
      </c>
      <c r="C19" s="44"/>
      <c r="D19" s="45"/>
      <c r="E19" s="57" t="e">
        <f>IF(#REF!="kW",#REF!*(#REF!/0.8),#REF!*#REF!)</f>
        <v>#REF!</v>
      </c>
      <c r="F19" s="45"/>
      <c r="G19" s="45"/>
      <c r="H19" s="45"/>
      <c r="I19" s="45"/>
      <c r="J19" s="45"/>
    </row>
    <row r="20" spans="1:10" x14ac:dyDescent="0.25">
      <c r="A20" s="67" t="e">
        <f>IF(#REF!=CATEGORIES!B$4,#REF!)</f>
        <v>#REF!</v>
      </c>
      <c r="B20" s="56" t="s">
        <v>69</v>
      </c>
      <c r="C20" s="44"/>
      <c r="D20" s="45"/>
      <c r="E20" s="57" t="e">
        <f>IF(#REF!="kW",#REF!*(#REF!/0.8),#REF!*#REF!)</f>
        <v>#REF!</v>
      </c>
      <c r="F20" s="45"/>
      <c r="G20" s="45"/>
      <c r="H20" s="45"/>
      <c r="I20" s="45"/>
      <c r="J20" s="45"/>
    </row>
    <row r="21" spans="1:10" x14ac:dyDescent="0.25">
      <c r="A21" s="67" t="e">
        <f>IF(#REF!=CATEGORIES!B$4,#REF!)</f>
        <v>#REF!</v>
      </c>
      <c r="B21" s="56" t="s">
        <v>69</v>
      </c>
      <c r="C21" s="44"/>
      <c r="D21" s="45"/>
      <c r="E21" s="57" t="e">
        <f>IF(#REF!="kW",#REF!*(#REF!/0.8),#REF!*#REF!)</f>
        <v>#REF!</v>
      </c>
      <c r="F21" s="45"/>
      <c r="G21" s="45"/>
      <c r="H21" s="45"/>
      <c r="I21" s="45"/>
      <c r="J21" s="45"/>
    </row>
    <row r="22" spans="1:10" x14ac:dyDescent="0.25">
      <c r="A22" s="67" t="e">
        <f>IF(#REF!=CATEGORIES!B$4,#REF!)</f>
        <v>#REF!</v>
      </c>
      <c r="B22" s="56" t="s">
        <v>69</v>
      </c>
      <c r="C22" s="44"/>
      <c r="D22" s="45"/>
      <c r="E22" s="57" t="e">
        <f>IF(#REF!="kW",#REF!*(#REF!/0.8),#REF!*#REF!)</f>
        <v>#REF!</v>
      </c>
      <c r="F22" s="45"/>
      <c r="G22" s="45"/>
      <c r="H22" s="45"/>
      <c r="I22" s="45"/>
      <c r="J22" s="45"/>
    </row>
    <row r="23" spans="1:10" x14ac:dyDescent="0.25">
      <c r="A23" s="67" t="e">
        <f>IF(#REF!=CATEGORIES!B$4,#REF!)</f>
        <v>#REF!</v>
      </c>
      <c r="B23" s="56" t="s">
        <v>69</v>
      </c>
      <c r="C23" s="44"/>
      <c r="D23" s="45"/>
      <c r="E23" s="57" t="e">
        <f>IF(#REF!="kW",#REF!*(#REF!/0.8),#REF!*#REF!)</f>
        <v>#REF!</v>
      </c>
      <c r="F23" s="45"/>
      <c r="G23" s="45"/>
      <c r="H23" s="45"/>
      <c r="I23" s="45"/>
      <c r="J23" s="45"/>
    </row>
    <row r="24" spans="1:10" x14ac:dyDescent="0.25">
      <c r="A24" s="67" t="e">
        <f>IF(#REF!=CATEGORIES!B$4,#REF!)</f>
        <v>#REF!</v>
      </c>
      <c r="B24" s="56" t="s">
        <v>69</v>
      </c>
      <c r="C24" s="44"/>
      <c r="D24" s="45"/>
      <c r="E24" s="57" t="e">
        <f>IF(#REF!="kW",#REF!*(#REF!/0.8),#REF!*#REF!)</f>
        <v>#REF!</v>
      </c>
      <c r="F24" s="45"/>
      <c r="G24" s="45"/>
      <c r="H24" s="45"/>
      <c r="I24" s="45"/>
      <c r="J24" s="45"/>
    </row>
    <row r="25" spans="1:10" x14ac:dyDescent="0.25">
      <c r="A25" s="67" t="e">
        <f>IF(#REF!=CATEGORIES!B$4,#REF!)</f>
        <v>#REF!</v>
      </c>
      <c r="B25" s="56" t="s">
        <v>68</v>
      </c>
      <c r="C25" s="44"/>
      <c r="D25" s="45"/>
      <c r="E25" s="57" t="e">
        <f>IF(#REF!="kW",#REF!*(#REF!/0.8),#REF!*#REF!)</f>
        <v>#REF!</v>
      </c>
      <c r="F25" s="45"/>
      <c r="G25" s="45"/>
      <c r="H25" s="45"/>
      <c r="I25" s="45"/>
      <c r="J25" s="45"/>
    </row>
    <row r="26" spans="1:10" x14ac:dyDescent="0.25">
      <c r="A26" s="67" t="e">
        <f>IF(#REF!=CATEGORIES!B$4,#REF!)</f>
        <v>#REF!</v>
      </c>
      <c r="B26" s="56" t="s">
        <v>69</v>
      </c>
      <c r="C26" s="44"/>
      <c r="D26" s="45"/>
      <c r="E26" s="57" t="e">
        <f>IF(#REF!="kW",#REF!*(#REF!/0.8),#REF!*#REF!)</f>
        <v>#REF!</v>
      </c>
      <c r="F26" s="45"/>
      <c r="G26" s="45"/>
      <c r="H26" s="45"/>
      <c r="I26" s="45"/>
      <c r="J26" s="45"/>
    </row>
    <row r="27" spans="1:10" x14ac:dyDescent="0.25">
      <c r="A27" s="67" t="e">
        <f>IF(#REF!=CATEGORIES!B$4,#REF!)</f>
        <v>#REF!</v>
      </c>
      <c r="B27" s="56" t="s">
        <v>69</v>
      </c>
      <c r="C27" s="44"/>
      <c r="D27" s="45"/>
      <c r="E27" s="57" t="e">
        <f>IF(#REF!="kW",#REF!*(#REF!/0.8),#REF!*#REF!)</f>
        <v>#REF!</v>
      </c>
      <c r="F27" s="45"/>
      <c r="G27" s="45"/>
      <c r="H27" s="45"/>
      <c r="I27" s="45"/>
      <c r="J27" s="45"/>
    </row>
    <row r="28" spans="1:10" x14ac:dyDescent="0.25">
      <c r="A28" s="67" t="e">
        <f>IF(#REF!=CATEGORIES!B$4,#REF!)</f>
        <v>#REF!</v>
      </c>
      <c r="B28" s="56" t="s">
        <v>69</v>
      </c>
      <c r="C28" s="44"/>
      <c r="D28" s="45"/>
      <c r="E28" s="57" t="e">
        <f>IF(#REF!="kW",#REF!*(#REF!/0.8),#REF!*#REF!)</f>
        <v>#REF!</v>
      </c>
      <c r="F28" s="45"/>
      <c r="G28" s="45"/>
      <c r="H28" s="45"/>
      <c r="I28" s="45"/>
      <c r="J28" s="45"/>
    </row>
    <row r="29" spans="1:10" x14ac:dyDescent="0.25">
      <c r="A29" s="67" t="e">
        <f>IF(#REF!=CATEGORIES!B$4,#REF!)</f>
        <v>#REF!</v>
      </c>
      <c r="B29" s="56" t="s">
        <v>69</v>
      </c>
      <c r="C29" s="44"/>
      <c r="D29" s="45"/>
      <c r="E29" s="57" t="e">
        <f>IF(#REF!="kW",#REF!*(#REF!/0.8),#REF!*#REF!)</f>
        <v>#REF!</v>
      </c>
      <c r="F29" s="45"/>
      <c r="G29" s="45"/>
      <c r="H29" s="45"/>
      <c r="I29" s="45"/>
      <c r="J29" s="45"/>
    </row>
    <row r="30" spans="1:10" x14ac:dyDescent="0.25">
      <c r="A30" s="67" t="e">
        <f>IF(#REF!=CATEGORIES!B$4,#REF!)</f>
        <v>#REF!</v>
      </c>
      <c r="B30" s="56" t="s">
        <v>69</v>
      </c>
      <c r="C30" s="44"/>
      <c r="D30" s="45"/>
      <c r="E30" s="57" t="e">
        <f>IF(#REF!="kW",#REF!*(#REF!/0.8),#REF!*#REF!)</f>
        <v>#REF!</v>
      </c>
      <c r="F30" s="45"/>
      <c r="G30" s="45"/>
      <c r="H30" s="45"/>
      <c r="I30" s="45"/>
      <c r="J30" s="45"/>
    </row>
    <row r="31" spans="1:10" x14ac:dyDescent="0.25">
      <c r="A31" s="67" t="e">
        <f>IF(#REF!=CATEGORIES!B$4,#REF!)</f>
        <v>#REF!</v>
      </c>
      <c r="B31" s="56" t="s">
        <v>69</v>
      </c>
      <c r="C31" s="44"/>
      <c r="D31" s="45"/>
      <c r="E31" s="57" t="e">
        <f>IF(#REF!="kW",#REF!*(#REF!/0.8),#REF!*#REF!)</f>
        <v>#REF!</v>
      </c>
      <c r="F31" s="45"/>
      <c r="G31" s="45"/>
      <c r="H31" s="45"/>
      <c r="I31" s="45"/>
      <c r="J31" s="45"/>
    </row>
    <row r="32" spans="1:10" x14ac:dyDescent="0.25">
      <c r="A32" s="67" t="e">
        <f>IF(#REF!=CATEGORIES!B$4,#REF!)</f>
        <v>#REF!</v>
      </c>
      <c r="B32" s="56" t="s">
        <v>69</v>
      </c>
      <c r="C32" s="44"/>
      <c r="D32" s="45"/>
      <c r="E32" s="57" t="e">
        <f>IF(#REF!="kW",#REF!*(#REF!/0.8),#REF!*#REF!)</f>
        <v>#REF!</v>
      </c>
      <c r="F32" s="45"/>
      <c r="G32" s="45"/>
      <c r="H32" s="45"/>
      <c r="I32" s="45"/>
      <c r="J32" s="45"/>
    </row>
    <row r="33" spans="1:10" x14ac:dyDescent="0.25">
      <c r="A33" s="67" t="e">
        <f>IF(#REF!=CATEGORIES!B$4,#REF!)</f>
        <v>#REF!</v>
      </c>
      <c r="B33" s="56" t="s">
        <v>69</v>
      </c>
      <c r="C33" s="44"/>
      <c r="D33" s="45"/>
      <c r="E33" s="57" t="e">
        <f>IF(#REF!="kW",#REF!*(#REF!/0.8),#REF!*#REF!)</f>
        <v>#REF!</v>
      </c>
      <c r="F33" s="45"/>
      <c r="G33" s="45"/>
      <c r="H33" s="45"/>
      <c r="I33" s="45"/>
      <c r="J33" s="45"/>
    </row>
    <row r="34" spans="1:10" x14ac:dyDescent="0.25">
      <c r="A34" s="67" t="e">
        <f>IF(#REF!=CATEGORIES!B$4,#REF!)</f>
        <v>#REF!</v>
      </c>
      <c r="B34" s="56" t="s">
        <v>69</v>
      </c>
      <c r="C34" s="44"/>
      <c r="D34" s="45"/>
      <c r="E34" s="57" t="e">
        <f>IF(#REF!="kW",#REF!*(#REF!/0.8),#REF!*#REF!)</f>
        <v>#REF!</v>
      </c>
      <c r="F34" s="45"/>
      <c r="G34" s="45"/>
      <c r="H34" s="45"/>
      <c r="I34" s="45"/>
      <c r="J34" s="45"/>
    </row>
    <row r="35" spans="1:10" x14ac:dyDescent="0.25">
      <c r="A35" s="67" t="e">
        <f>IF(#REF!=CATEGORIES!B$4,#REF!)</f>
        <v>#REF!</v>
      </c>
      <c r="B35" s="56" t="s">
        <v>68</v>
      </c>
      <c r="C35" s="44"/>
      <c r="D35" s="45"/>
      <c r="E35" s="57" t="e">
        <f>IF(#REF!="kW",#REF!*(#REF!/0.8),#REF!*#REF!)</f>
        <v>#REF!</v>
      </c>
      <c r="F35" s="45"/>
      <c r="G35" s="45"/>
      <c r="H35" s="45"/>
      <c r="I35" s="45"/>
      <c r="J35" s="45"/>
    </row>
    <row r="36" spans="1:10" x14ac:dyDescent="0.25">
      <c r="A36" s="67" t="e">
        <f>IF(#REF!=CATEGORIES!B$4,#REF!)</f>
        <v>#REF!</v>
      </c>
      <c r="B36" s="56" t="s">
        <v>68</v>
      </c>
      <c r="C36" s="43"/>
      <c r="D36" s="38"/>
      <c r="E36" s="57" t="e">
        <f>IF(#REF!="kW",#REF!*(#REF!/0.8),#REF!*#REF!)</f>
        <v>#REF!</v>
      </c>
      <c r="F36" s="38"/>
      <c r="G36" s="38"/>
      <c r="H36" s="38"/>
      <c r="I36" s="38"/>
      <c r="J36" s="38"/>
    </row>
    <row r="37" spans="1:10" x14ac:dyDescent="0.25">
      <c r="A37" s="67" t="e">
        <f>IF(#REF!=CATEGORIES!B$4,#REF!)</f>
        <v>#REF!</v>
      </c>
      <c r="B37" s="56" t="s">
        <v>68</v>
      </c>
      <c r="C37" s="44"/>
      <c r="D37" s="45"/>
      <c r="E37" s="57" t="e">
        <f>IF(#REF!="kW",#REF!*(#REF!/0.8),#REF!*#REF!)</f>
        <v>#REF!</v>
      </c>
      <c r="F37" s="45"/>
      <c r="G37" s="45"/>
      <c r="H37" s="45"/>
      <c r="I37" s="45"/>
      <c r="J37" s="45"/>
    </row>
    <row r="38" spans="1:10" x14ac:dyDescent="0.25">
      <c r="A38" s="67" t="e">
        <f>IF(#REF!=CATEGORIES!B$4,#REF!)</f>
        <v>#REF!</v>
      </c>
      <c r="B38" s="56" t="s">
        <v>68</v>
      </c>
      <c r="C38" s="44"/>
      <c r="D38" s="45"/>
      <c r="E38" s="57" t="e">
        <f>IF(#REF!="kW",#REF!*(#REF!/0.8),#REF!*#REF!)</f>
        <v>#REF!</v>
      </c>
      <c r="F38" s="45"/>
      <c r="G38" s="45"/>
      <c r="H38" s="45"/>
      <c r="I38" s="45"/>
      <c r="J38" s="45"/>
    </row>
    <row r="39" spans="1:10" x14ac:dyDescent="0.25">
      <c r="A39" s="67" t="e">
        <f>IF(#REF!=CATEGORIES!B$4,#REF!)</f>
        <v>#REF!</v>
      </c>
      <c r="B39" s="56" t="s">
        <v>68</v>
      </c>
      <c r="C39" s="44"/>
      <c r="D39" s="45"/>
      <c r="E39" s="57" t="e">
        <f>IF(#REF!="kW",#REF!*(#REF!/0.8),#REF!*#REF!)</f>
        <v>#REF!</v>
      </c>
      <c r="F39" s="45"/>
      <c r="G39" s="45"/>
      <c r="H39" s="45"/>
      <c r="I39" s="45"/>
      <c r="J39" s="45"/>
    </row>
    <row r="40" spans="1:10" x14ac:dyDescent="0.25">
      <c r="A40" s="67" t="e">
        <f>IF(#REF!=CATEGORIES!B$4,#REF!)</f>
        <v>#REF!</v>
      </c>
      <c r="B40" s="56" t="s">
        <v>68</v>
      </c>
      <c r="C40" s="44"/>
      <c r="D40" s="45"/>
      <c r="E40" s="57" t="e">
        <f>IF(#REF!="kW",#REF!*(#REF!/0.8),#REF!*#REF!)</f>
        <v>#REF!</v>
      </c>
      <c r="F40" s="45"/>
      <c r="G40" s="45"/>
      <c r="H40" s="45"/>
      <c r="I40" s="45"/>
      <c r="J40" s="45"/>
    </row>
    <row r="41" spans="1:10" x14ac:dyDescent="0.25">
      <c r="A41" s="67" t="e">
        <f>IF(#REF!=CATEGORIES!B$4,#REF!)</f>
        <v>#REF!</v>
      </c>
      <c r="B41" s="56" t="s">
        <v>68</v>
      </c>
      <c r="C41" s="44"/>
      <c r="D41" s="45"/>
      <c r="E41" s="57" t="e">
        <f>IF(#REF!="kW",#REF!*(#REF!/0.8),#REF!*#REF!)</f>
        <v>#REF!</v>
      </c>
      <c r="F41" s="45"/>
      <c r="G41" s="45"/>
      <c r="H41" s="45"/>
      <c r="I41" s="45"/>
      <c r="J41" s="45"/>
    </row>
    <row r="42" spans="1:10" x14ac:dyDescent="0.25">
      <c r="A42" s="67" t="e">
        <f>IF(#REF!=CATEGORIES!B$4,#REF!)</f>
        <v>#REF!</v>
      </c>
      <c r="B42" s="56" t="s">
        <v>68</v>
      </c>
      <c r="C42" s="44"/>
      <c r="D42" s="45"/>
      <c r="E42" s="57" t="e">
        <f>IF(#REF!="kW",#REF!*(#REF!/0.8),#REF!*#REF!)</f>
        <v>#REF!</v>
      </c>
      <c r="F42" s="45"/>
      <c r="G42" s="45"/>
      <c r="H42" s="45"/>
      <c r="I42" s="45"/>
      <c r="J42" s="45"/>
    </row>
    <row r="43" spans="1:10" x14ac:dyDescent="0.25">
      <c r="A43" s="67" t="e">
        <f>IF(#REF!=CATEGORIES!B$4,#REF!)</f>
        <v>#REF!</v>
      </c>
      <c r="B43" s="56" t="s">
        <v>68</v>
      </c>
      <c r="C43" s="44"/>
      <c r="D43" s="45"/>
      <c r="E43" s="57" t="e">
        <f>IF(#REF!="kW",#REF!*(#REF!/0.8),#REF!*#REF!)</f>
        <v>#REF!</v>
      </c>
      <c r="F43" s="45"/>
      <c r="G43" s="45"/>
      <c r="H43" s="45"/>
      <c r="I43" s="45"/>
      <c r="J43" s="45"/>
    </row>
    <row r="44" spans="1:10" x14ac:dyDescent="0.25">
      <c r="A44" s="67" t="e">
        <f>IF(#REF!=CATEGORIES!B$4,#REF!)</f>
        <v>#REF!</v>
      </c>
      <c r="B44" s="56" t="s">
        <v>68</v>
      </c>
      <c r="C44" s="44"/>
      <c r="D44" s="45"/>
      <c r="E44" s="57" t="e">
        <f>IF(#REF!="kW",#REF!*(#REF!/0.8),#REF!*#REF!)</f>
        <v>#REF!</v>
      </c>
      <c r="F44" s="45"/>
      <c r="G44" s="45"/>
      <c r="H44" s="45"/>
      <c r="I44" s="45"/>
      <c r="J44" s="45"/>
    </row>
    <row r="45" spans="1:10" x14ac:dyDescent="0.25">
      <c r="A45" s="67" t="e">
        <f>IF(#REF!=CATEGORIES!B$4,#REF!)</f>
        <v>#REF!</v>
      </c>
      <c r="B45" s="56" t="s">
        <v>68</v>
      </c>
      <c r="C45" s="44"/>
      <c r="D45" s="45"/>
      <c r="E45" s="57" t="e">
        <f>IF(#REF!="kW",#REF!*(#REF!/0.8),#REF!*#REF!)</f>
        <v>#REF!</v>
      </c>
      <c r="F45" s="45"/>
      <c r="G45" s="45"/>
      <c r="H45" s="45"/>
      <c r="I45" s="45"/>
      <c r="J45" s="45"/>
    </row>
    <row r="46" spans="1:10" x14ac:dyDescent="0.25">
      <c r="A46" s="67" t="e">
        <f>IF(#REF!=CATEGORIES!B$4,#REF!)</f>
        <v>#REF!</v>
      </c>
      <c r="B46" s="56" t="s">
        <v>68</v>
      </c>
      <c r="C46" s="44"/>
      <c r="D46" s="45"/>
      <c r="E46" s="57" t="e">
        <f>IF(#REF!="kW",#REF!*(#REF!/0.8),#REF!*#REF!)</f>
        <v>#REF!</v>
      </c>
      <c r="F46" s="45"/>
      <c r="G46" s="45"/>
      <c r="H46" s="45"/>
      <c r="I46" s="45"/>
      <c r="J46" s="45"/>
    </row>
    <row r="47" spans="1:10" x14ac:dyDescent="0.25">
      <c r="A47" s="67" t="e">
        <f>IF(#REF!=CATEGORIES!B$4,#REF!)</f>
        <v>#REF!</v>
      </c>
      <c r="B47" s="56" t="s">
        <v>68</v>
      </c>
      <c r="C47" s="44"/>
      <c r="D47" s="45"/>
      <c r="E47" s="57" t="e">
        <f>IF(#REF!="kW",#REF!*(#REF!/0.8),#REF!*#REF!)</f>
        <v>#REF!</v>
      </c>
      <c r="F47" s="45"/>
      <c r="G47" s="45"/>
      <c r="H47" s="45"/>
      <c r="I47" s="45"/>
      <c r="J47" s="45"/>
    </row>
    <row r="48" spans="1:10" x14ac:dyDescent="0.25">
      <c r="A48" s="67" t="e">
        <f>IF(#REF!=CATEGORIES!B$4,#REF!)</f>
        <v>#REF!</v>
      </c>
      <c r="B48" s="56" t="s">
        <v>68</v>
      </c>
      <c r="C48" s="44"/>
      <c r="D48" s="45"/>
      <c r="E48" s="57" t="e">
        <f>IF(#REF!="kW",#REF!*(#REF!/0.8),#REF!*#REF!)</f>
        <v>#REF!</v>
      </c>
      <c r="F48" s="45"/>
      <c r="G48" s="45"/>
      <c r="H48" s="45"/>
      <c r="I48" s="45"/>
      <c r="J48" s="45"/>
    </row>
    <row r="49" spans="1:10" x14ac:dyDescent="0.25">
      <c r="A49" s="67" t="e">
        <f>IF(#REF!=CATEGORIES!B$4,#REF!)</f>
        <v>#REF!</v>
      </c>
      <c r="B49" s="56" t="s">
        <v>68</v>
      </c>
      <c r="C49" s="44"/>
      <c r="D49" s="45"/>
      <c r="E49" s="57" t="e">
        <f>IF(#REF!="kW",#REF!*(#REF!/0.8),#REF!*#REF!)</f>
        <v>#REF!</v>
      </c>
      <c r="F49" s="45"/>
      <c r="G49" s="45"/>
      <c r="H49" s="45"/>
      <c r="I49" s="45"/>
      <c r="J49" s="45"/>
    </row>
    <row r="50" spans="1:10" x14ac:dyDescent="0.25">
      <c r="A50" s="67" t="e">
        <f>IF(#REF!=CATEGORIES!B$4,#REF!)</f>
        <v>#REF!</v>
      </c>
      <c r="B50" s="56" t="s">
        <v>69</v>
      </c>
      <c r="C50" s="62"/>
      <c r="D50" s="47"/>
      <c r="E50" s="57" t="e">
        <f>IF(#REF!="kW",#REF!*(#REF!/0.8),#REF!*#REF!)</f>
        <v>#REF!</v>
      </c>
      <c r="F50" s="47"/>
      <c r="G50" s="47"/>
      <c r="H50" s="47"/>
      <c r="I50" s="47"/>
      <c r="J50" s="47"/>
    </row>
    <row r="51" spans="1:10" x14ac:dyDescent="0.25">
      <c r="A51" s="67" t="e">
        <f>IF(#REF!=CATEGORIES!B$4,#REF!)</f>
        <v>#REF!</v>
      </c>
      <c r="B51" s="56" t="s">
        <v>69</v>
      </c>
      <c r="C51" s="62"/>
      <c r="D51" s="47"/>
      <c r="E51" s="57" t="e">
        <f>IF(#REF!="kW",#REF!*(#REF!/0.8),#REF!*#REF!)</f>
        <v>#REF!</v>
      </c>
      <c r="F51" s="47"/>
      <c r="G51" s="47"/>
      <c r="H51" s="47"/>
      <c r="I51" s="47"/>
      <c r="J51" s="47"/>
    </row>
    <row r="52" spans="1:10" x14ac:dyDescent="0.25">
      <c r="A52" s="67" t="e">
        <f>IF(#REF!=CATEGORIES!B$4,#REF!)</f>
        <v>#REF!</v>
      </c>
      <c r="B52" s="56" t="s">
        <v>69</v>
      </c>
      <c r="C52" s="44"/>
      <c r="D52" s="45"/>
      <c r="E52" s="57" t="e">
        <f>IF(#REF!="kW",#REF!*(#REF!/0.8),#REF!*#REF!)</f>
        <v>#REF!</v>
      </c>
      <c r="F52" s="45"/>
      <c r="G52" s="45"/>
      <c r="H52" s="45"/>
      <c r="I52" s="45"/>
      <c r="J52" s="45"/>
    </row>
    <row r="53" spans="1:10" x14ac:dyDescent="0.25">
      <c r="A53" s="67" t="e">
        <f>IF(#REF!=CATEGORIES!B$4,#REF!)</f>
        <v>#REF!</v>
      </c>
      <c r="B53" s="56" t="s">
        <v>69</v>
      </c>
      <c r="C53" s="58"/>
      <c r="D53" s="46"/>
      <c r="E53" s="57" t="e">
        <f>IF(#REF!="kW",#REF!*(#REF!/0.8),#REF!*#REF!)</f>
        <v>#REF!</v>
      </c>
      <c r="F53" s="46"/>
      <c r="G53" s="46"/>
      <c r="H53" s="46"/>
      <c r="I53" s="46"/>
      <c r="J53" s="46"/>
    </row>
    <row r="54" spans="1:10" x14ac:dyDescent="0.25">
      <c r="A54" s="67" t="e">
        <f>IF(#REF!=CATEGORIES!B$4,#REF!)</f>
        <v>#REF!</v>
      </c>
      <c r="B54" s="56" t="s">
        <v>69</v>
      </c>
      <c r="C54" s="44"/>
      <c r="D54" s="45"/>
      <c r="E54" s="57" t="e">
        <f>IF(#REF!="kW",#REF!*(#REF!/0.8),#REF!*#REF!)</f>
        <v>#REF!</v>
      </c>
      <c r="F54" s="45"/>
      <c r="G54" s="45"/>
      <c r="H54" s="45"/>
      <c r="I54" s="45"/>
      <c r="J54" s="45"/>
    </row>
    <row r="55" spans="1:10" x14ac:dyDescent="0.25">
      <c r="A55" s="67" t="e">
        <f>IF(#REF!=CATEGORIES!B$4,#REF!)</f>
        <v>#REF!</v>
      </c>
      <c r="B55" s="56" t="s">
        <v>69</v>
      </c>
      <c r="C55" s="44"/>
      <c r="D55" s="45"/>
      <c r="E55" s="57" t="e">
        <f>IF(#REF!="kW",#REF!*(#REF!/0.8),#REF!*#REF!)</f>
        <v>#REF!</v>
      </c>
      <c r="F55" s="45"/>
      <c r="G55" s="45"/>
      <c r="H55" s="45"/>
      <c r="I55" s="45"/>
      <c r="J55" s="45"/>
    </row>
    <row r="56" spans="1:10" x14ac:dyDescent="0.25">
      <c r="A56" s="67" t="e">
        <f>IF(#REF!=CATEGORIES!B$4,#REF!)</f>
        <v>#REF!</v>
      </c>
      <c r="B56" s="56" t="s">
        <v>69</v>
      </c>
      <c r="C56" s="44"/>
      <c r="D56" s="45"/>
      <c r="E56" s="57" t="e">
        <f>IF(#REF!="kW",#REF!*(#REF!/0.8),#REF!*#REF!)</f>
        <v>#REF!</v>
      </c>
      <c r="F56" s="45"/>
      <c r="G56" s="45"/>
      <c r="H56" s="45"/>
      <c r="I56" s="45"/>
      <c r="J56" s="45"/>
    </row>
    <row r="57" spans="1:10" x14ac:dyDescent="0.25">
      <c r="A57" s="67" t="e">
        <f>IF(#REF!=CATEGORIES!B$4,#REF!)</f>
        <v>#REF!</v>
      </c>
      <c r="B57" s="56" t="s">
        <v>69</v>
      </c>
      <c r="C57" s="42"/>
      <c r="D57" s="39"/>
      <c r="E57" s="57" t="e">
        <f>IF(#REF!="kW",#REF!*(#REF!/0.8),#REF!*#REF!)</f>
        <v>#REF!</v>
      </c>
      <c r="F57" s="39"/>
      <c r="G57" s="39"/>
      <c r="H57" s="39"/>
      <c r="I57" s="39"/>
      <c r="J57" s="39"/>
    </row>
    <row r="58" spans="1:10" x14ac:dyDescent="0.25">
      <c r="A58" s="67" t="e">
        <f>IF(#REF!=CATEGORIES!B$4,#REF!)</f>
        <v>#REF!</v>
      </c>
      <c r="B58" s="56" t="s">
        <v>69</v>
      </c>
      <c r="C58" s="42"/>
      <c r="D58" s="39"/>
      <c r="E58" s="57" t="e">
        <f>IF(#REF!="kW",#REF!*(#REF!/0.8),#REF!*#REF!)</f>
        <v>#REF!</v>
      </c>
      <c r="F58" s="39"/>
      <c r="G58" s="39"/>
      <c r="H58" s="39"/>
      <c r="I58" s="39"/>
      <c r="J58" s="39"/>
    </row>
    <row r="59" spans="1:10" x14ac:dyDescent="0.25">
      <c r="A59" s="67" t="e">
        <f>IF(#REF!=CATEGORIES!B$4,#REF!)</f>
        <v>#REF!</v>
      </c>
      <c r="B59" s="56" t="s">
        <v>69</v>
      </c>
      <c r="C59" s="44"/>
      <c r="D59" s="45"/>
      <c r="E59" s="57" t="e">
        <f>IF(#REF!="kW",#REF!*(#REF!/0.8),#REF!*#REF!)</f>
        <v>#REF!</v>
      </c>
      <c r="F59" s="45"/>
      <c r="G59" s="45"/>
      <c r="H59" s="45"/>
      <c r="I59" s="45"/>
      <c r="J59" s="45"/>
    </row>
    <row r="60" spans="1:10" x14ac:dyDescent="0.25">
      <c r="A60" s="67" t="e">
        <f>IF(#REF!=CATEGORIES!B$4,#REF!)</f>
        <v>#REF!</v>
      </c>
      <c r="B60" s="56" t="s">
        <v>69</v>
      </c>
      <c r="C60" s="63"/>
      <c r="D60" s="53"/>
      <c r="E60" s="57" t="e">
        <f>IF(#REF!="kW",#REF!*(#REF!/0.8),#REF!*#REF!)</f>
        <v>#REF!</v>
      </c>
      <c r="F60" s="53"/>
      <c r="G60" s="53"/>
      <c r="H60" s="53"/>
      <c r="I60" s="53"/>
      <c r="J60" s="53"/>
    </row>
    <row r="61" spans="1:10" x14ac:dyDescent="0.25">
      <c r="A61" s="67" t="e">
        <f>IF(#REF!=CATEGORIES!B$4,#REF!)</f>
        <v>#REF!</v>
      </c>
      <c r="B61" s="56" t="s">
        <v>69</v>
      </c>
      <c r="C61" s="64"/>
      <c r="D61" s="61"/>
      <c r="E61" s="57" t="e">
        <f>IF(#REF!="kW",#REF!*(#REF!/0.8),#REF!*#REF!)</f>
        <v>#REF!</v>
      </c>
      <c r="F61" s="61"/>
      <c r="G61" s="61"/>
      <c r="H61" s="61"/>
      <c r="I61" s="61"/>
      <c r="J61" s="61"/>
    </row>
    <row r="62" spans="1:10" x14ac:dyDescent="0.25">
      <c r="A62" s="67" t="e">
        <f>IF(#REF!=CATEGORIES!B$4,#REF!)</f>
        <v>#REF!</v>
      </c>
      <c r="B62" s="56" t="s">
        <v>69</v>
      </c>
      <c r="C62" s="63"/>
      <c r="D62" s="53"/>
      <c r="E62" s="57" t="e">
        <f>IF(#REF!="kW",#REF!*(#REF!/0.8),#REF!*#REF!)</f>
        <v>#REF!</v>
      </c>
      <c r="F62" s="53"/>
      <c r="G62" s="53"/>
      <c r="H62" s="53"/>
      <c r="I62" s="53"/>
      <c r="J62" s="53"/>
    </row>
    <row r="63" spans="1:10" x14ac:dyDescent="0.25">
      <c r="A63" s="67" t="e">
        <f>IF(#REF!=CATEGORIES!B$4,#REF!)</f>
        <v>#REF!</v>
      </c>
      <c r="B63" s="56" t="s">
        <v>69</v>
      </c>
      <c r="C63" s="65"/>
      <c r="D63" s="55"/>
      <c r="E63" s="57" t="e">
        <f>IF(#REF!="kW",#REF!*(#REF!/0.8),#REF!*#REF!)</f>
        <v>#REF!</v>
      </c>
      <c r="F63" s="55"/>
      <c r="G63" s="55"/>
      <c r="H63" s="55"/>
      <c r="I63" s="55"/>
      <c r="J63" s="55"/>
    </row>
    <row r="64" spans="1:10" x14ac:dyDescent="0.25">
      <c r="A64" s="67" t="e">
        <f>IF(#REF!=CATEGORIES!B$4,#REF!)</f>
        <v>#REF!</v>
      </c>
      <c r="B64" s="56" t="s">
        <v>69</v>
      </c>
      <c r="C64" s="65"/>
      <c r="D64" s="55"/>
      <c r="E64" s="57" t="e">
        <f>IF(#REF!="kW",#REF!*(#REF!/0.8),#REF!*#REF!)</f>
        <v>#REF!</v>
      </c>
      <c r="F64" s="55"/>
      <c r="G64" s="55"/>
      <c r="H64" s="55"/>
      <c r="I64" s="55"/>
      <c r="J64" s="55"/>
    </row>
    <row r="65" spans="1:10" x14ac:dyDescent="0.25">
      <c r="A65" s="67" t="e">
        <f>IF(#REF!=CATEGORIES!B$4,#REF!)</f>
        <v>#REF!</v>
      </c>
      <c r="B65" s="56" t="s">
        <v>69</v>
      </c>
      <c r="C65" s="65"/>
      <c r="D65" s="55"/>
      <c r="E65" s="57" t="e">
        <f>IF(#REF!="kW",#REF!*(#REF!/0.8),#REF!*#REF!)</f>
        <v>#REF!</v>
      </c>
      <c r="F65" s="55"/>
      <c r="G65" s="55"/>
      <c r="H65" s="55"/>
      <c r="I65" s="55"/>
      <c r="J65" s="55"/>
    </row>
    <row r="66" spans="1:10" x14ac:dyDescent="0.25">
      <c r="A66" s="67" t="e">
        <f>IF(#REF!=CATEGORIES!B$4,#REF!)</f>
        <v>#REF!</v>
      </c>
      <c r="B66" s="56" t="s">
        <v>69</v>
      </c>
      <c r="C66" s="65"/>
      <c r="D66" s="55"/>
      <c r="E66" s="57" t="e">
        <f>IF(#REF!="kW",#REF!*(#REF!/0.8),#REF!*#REF!)</f>
        <v>#REF!</v>
      </c>
      <c r="F66" s="55"/>
      <c r="G66" s="55"/>
      <c r="H66" s="55"/>
      <c r="I66" s="55"/>
      <c r="J66" s="55"/>
    </row>
    <row r="67" spans="1:10" x14ac:dyDescent="0.25">
      <c r="A67" s="67" t="e">
        <f>IF(#REF!=CATEGORIES!B$4,#REF!)</f>
        <v>#REF!</v>
      </c>
      <c r="B67" s="56" t="s">
        <v>69</v>
      </c>
      <c r="C67" s="65"/>
      <c r="D67" s="55"/>
      <c r="E67" s="57" t="e">
        <f>IF(#REF!="kW",#REF!*(#REF!/0.8),#REF!*#REF!)</f>
        <v>#REF!</v>
      </c>
      <c r="F67" s="55"/>
      <c r="G67" s="55"/>
      <c r="H67" s="55"/>
      <c r="I67" s="55"/>
      <c r="J67" s="55"/>
    </row>
    <row r="68" spans="1:10" x14ac:dyDescent="0.25">
      <c r="A68" s="67" t="e">
        <f>IF(#REF!=CATEGORIES!B$4,#REF!)</f>
        <v>#REF!</v>
      </c>
      <c r="B68" s="56" t="s">
        <v>69</v>
      </c>
      <c r="C68" s="65"/>
      <c r="D68" s="55"/>
      <c r="E68" s="57" t="e">
        <f>IF(#REF!="kW",#REF!*(#REF!/0.8),#REF!*#REF!)</f>
        <v>#REF!</v>
      </c>
      <c r="F68" s="55"/>
      <c r="G68" s="55"/>
      <c r="H68" s="55"/>
      <c r="I68" s="55"/>
      <c r="J68" s="55"/>
    </row>
    <row r="69" spans="1:10" x14ac:dyDescent="0.25">
      <c r="A69" s="67" t="e">
        <f>IF(#REF!=CATEGORIES!B$4,#REF!)</f>
        <v>#REF!</v>
      </c>
      <c r="B69" s="56" t="s">
        <v>69</v>
      </c>
      <c r="C69" s="65"/>
      <c r="D69" s="55"/>
      <c r="E69" s="57" t="e">
        <f>IF(#REF!="kW",#REF!*(#REF!/0.8),#REF!*#REF!)</f>
        <v>#REF!</v>
      </c>
      <c r="F69" s="55"/>
      <c r="G69" s="55"/>
      <c r="H69" s="55"/>
      <c r="I69" s="55"/>
      <c r="J69" s="55"/>
    </row>
    <row r="70" spans="1:10" x14ac:dyDescent="0.25">
      <c r="A70" s="67" t="e">
        <f>IF(#REF!=CATEGORIES!B$4,#REF!)</f>
        <v>#REF!</v>
      </c>
      <c r="B70" s="56" t="s">
        <v>69</v>
      </c>
      <c r="C70" s="65"/>
      <c r="D70" s="55"/>
      <c r="E70" s="57" t="e">
        <f>IF(#REF!="kW",#REF!*(#REF!/0.8),#REF!*#REF!)</f>
        <v>#REF!</v>
      </c>
      <c r="F70" s="55"/>
      <c r="G70" s="55"/>
      <c r="H70" s="55"/>
      <c r="I70" s="55"/>
      <c r="J70" s="55"/>
    </row>
    <row r="71" spans="1:10" x14ac:dyDescent="0.25">
      <c r="A71" s="67" t="e">
        <f>IF(#REF!=CATEGORIES!B$4,#REF!)</f>
        <v>#REF!</v>
      </c>
      <c r="B71" s="56" t="s">
        <v>69</v>
      </c>
      <c r="C71" s="65"/>
      <c r="D71" s="55"/>
      <c r="E71" s="57" t="e">
        <f>IF(#REF!="kW",#REF!*(#REF!/0.8),#REF!*#REF!)</f>
        <v>#REF!</v>
      </c>
      <c r="F71" s="55"/>
      <c r="G71" s="55"/>
      <c r="H71" s="55"/>
      <c r="I71" s="55"/>
      <c r="J71" s="55"/>
    </row>
    <row r="72" spans="1:10" x14ac:dyDescent="0.25">
      <c r="A72" s="67" t="e">
        <f>IF(#REF!=CATEGORIES!B$4,#REF!)</f>
        <v>#REF!</v>
      </c>
      <c r="B72" s="56" t="s">
        <v>69</v>
      </c>
      <c r="C72" s="63"/>
      <c r="D72" s="53"/>
      <c r="E72" s="57" t="e">
        <f>IF(#REF!="kW",#REF!*(#REF!/0.8),#REF!*#REF!)</f>
        <v>#REF!</v>
      </c>
      <c r="F72" s="53"/>
      <c r="G72" s="53"/>
      <c r="H72" s="53"/>
      <c r="I72" s="53"/>
      <c r="J72" s="53"/>
    </row>
    <row r="73" spans="1:10" x14ac:dyDescent="0.25">
      <c r="A73" s="67" t="e">
        <f>IF(#REF!=CATEGORIES!B$4,#REF!)</f>
        <v>#REF!</v>
      </c>
      <c r="B73" s="56" t="s">
        <v>69</v>
      </c>
      <c r="C73" s="63"/>
      <c r="D73" s="53"/>
      <c r="E73" s="57" t="e">
        <f>IF(#REF!="kW",#REF!*(#REF!/0.8),#REF!*#REF!)</f>
        <v>#REF!</v>
      </c>
      <c r="F73" s="53"/>
      <c r="G73" s="53"/>
      <c r="H73" s="53"/>
      <c r="I73" s="53"/>
      <c r="J73" s="53"/>
    </row>
    <row r="74" spans="1:10" x14ac:dyDescent="0.25">
      <c r="A74" s="67" t="e">
        <f>IF(#REF!=CATEGORIES!B$4,#REF!)</f>
        <v>#REF!</v>
      </c>
      <c r="B74" s="56" t="s">
        <v>69</v>
      </c>
      <c r="C74" s="63"/>
      <c r="D74" s="53"/>
      <c r="E74" s="57" t="e">
        <f>IF(#REF!="kW",#REF!*(#REF!/0.8),#REF!*#REF!)</f>
        <v>#REF!</v>
      </c>
      <c r="F74" s="53"/>
      <c r="G74" s="53"/>
      <c r="H74" s="53"/>
      <c r="I74" s="53"/>
      <c r="J74" s="53"/>
    </row>
    <row r="75" spans="1:10" x14ac:dyDescent="0.25">
      <c r="A75" s="67" t="e">
        <f>IF(#REF!=CATEGORIES!B$4,#REF!)</f>
        <v>#REF!</v>
      </c>
      <c r="B75" s="56" t="s">
        <v>69</v>
      </c>
      <c r="C75" s="63"/>
      <c r="D75" s="53"/>
      <c r="E75" s="57" t="e">
        <f>IF(#REF!="kW",#REF!*(#REF!/0.8),#REF!*#REF!)</f>
        <v>#REF!</v>
      </c>
      <c r="F75" s="53"/>
      <c r="G75" s="53"/>
      <c r="H75" s="53"/>
      <c r="I75" s="53"/>
      <c r="J75" s="53"/>
    </row>
    <row r="76" spans="1:10" x14ac:dyDescent="0.25">
      <c r="A76" s="67" t="e">
        <f>IF(#REF!=CATEGORIES!B$4,#REF!)</f>
        <v>#REF!</v>
      </c>
      <c r="B76" s="56" t="s">
        <v>69</v>
      </c>
      <c r="C76" s="63"/>
      <c r="D76" s="53"/>
      <c r="E76" s="57" t="e">
        <f>IF(#REF!="kW",#REF!*(#REF!/0.8),#REF!*#REF!)</f>
        <v>#REF!</v>
      </c>
      <c r="F76" s="53"/>
      <c r="G76" s="53"/>
      <c r="H76" s="53"/>
      <c r="I76" s="53"/>
      <c r="J76" s="53"/>
    </row>
    <row r="77" spans="1:10" x14ac:dyDescent="0.25">
      <c r="A77" s="67" t="e">
        <f>IF(#REF!=CATEGORIES!B$4,#REF!)</f>
        <v>#REF!</v>
      </c>
      <c r="B77" s="56" t="s">
        <v>68</v>
      </c>
      <c r="C77" s="63"/>
      <c r="D77" s="53"/>
      <c r="E77" s="57" t="e">
        <f>IF(#REF!="kW",#REF!*(#REF!/0.8),#REF!*#REF!)</f>
        <v>#REF!</v>
      </c>
      <c r="F77" s="53"/>
      <c r="G77" s="53"/>
      <c r="H77" s="53"/>
      <c r="I77" s="53"/>
      <c r="J77" s="53"/>
    </row>
    <row r="78" spans="1:10" x14ac:dyDescent="0.25">
      <c r="A78" s="67" t="e">
        <f>IF(#REF!=CATEGORIES!B$4,#REF!)</f>
        <v>#REF!</v>
      </c>
      <c r="B78" s="56" t="s">
        <v>68</v>
      </c>
      <c r="C78" s="63"/>
      <c r="D78" s="53"/>
      <c r="E78" s="57" t="e">
        <f>IF(#REF!="kW",#REF!*(#REF!/0.8),#REF!*#REF!)</f>
        <v>#REF!</v>
      </c>
      <c r="F78" s="53"/>
      <c r="G78" s="53"/>
      <c r="H78" s="53"/>
      <c r="I78" s="53"/>
      <c r="J78" s="53"/>
    </row>
    <row r="79" spans="1:10" x14ac:dyDescent="0.25">
      <c r="A79" s="67" t="e">
        <f>IF(#REF!=CATEGORIES!B$4,#REF!)</f>
        <v>#REF!</v>
      </c>
      <c r="B79" s="56" t="s">
        <v>68</v>
      </c>
      <c r="C79" s="63"/>
      <c r="D79" s="53"/>
      <c r="E79" s="57" t="e">
        <f>IF(#REF!="kW",#REF!*(#REF!/0.8),#REF!*#REF!)</f>
        <v>#REF!</v>
      </c>
      <c r="F79" s="53"/>
      <c r="G79" s="53"/>
      <c r="H79" s="53"/>
      <c r="I79" s="53"/>
      <c r="J79" s="53"/>
    </row>
    <row r="80" spans="1:10" x14ac:dyDescent="0.25">
      <c r="A80" s="67" t="e">
        <f>IF(#REF!=CATEGORIES!B$4,#REF!)</f>
        <v>#REF!</v>
      </c>
      <c r="B80" s="56" t="s">
        <v>68</v>
      </c>
      <c r="C80" s="64"/>
      <c r="D80" s="61"/>
      <c r="E80" s="57" t="e">
        <f>IF(#REF!="kW",#REF!*(#REF!/0.8),#REF!*#REF!)</f>
        <v>#REF!</v>
      </c>
      <c r="F80" s="61"/>
      <c r="G80" s="61"/>
      <c r="H80" s="61"/>
      <c r="I80" s="61"/>
      <c r="J80" s="61"/>
    </row>
    <row r="81" spans="1:10" x14ac:dyDescent="0.25">
      <c r="A81" s="67" t="e">
        <f>IF(#REF!=CATEGORIES!B$4,#REF!)</f>
        <v>#REF!</v>
      </c>
      <c r="B81" s="56" t="s">
        <v>68</v>
      </c>
      <c r="C81" s="64"/>
      <c r="D81" s="61"/>
      <c r="E81" s="57" t="e">
        <f>IF(#REF!="kW",#REF!*(#REF!/0.8),#REF!*#REF!)</f>
        <v>#REF!</v>
      </c>
      <c r="F81" s="61"/>
      <c r="G81" s="61"/>
      <c r="H81" s="61"/>
      <c r="I81" s="61"/>
      <c r="J81" s="61"/>
    </row>
    <row r="82" spans="1:10" x14ac:dyDescent="0.25">
      <c r="A82" s="67" t="e">
        <f>IF(#REF!=CATEGORIES!B$4,#REF!)</f>
        <v>#REF!</v>
      </c>
      <c r="B82" s="56" t="s">
        <v>68</v>
      </c>
      <c r="C82" s="44"/>
      <c r="D82" s="45"/>
      <c r="E82" s="57" t="e">
        <f>IF(#REF!="kW",#REF!*(#REF!/0.8),#REF!*#REF!)</f>
        <v>#REF!</v>
      </c>
      <c r="F82" s="45"/>
      <c r="G82" s="45"/>
      <c r="H82" s="45"/>
      <c r="I82" s="45"/>
      <c r="J82" s="45"/>
    </row>
    <row r="83" spans="1:10" x14ac:dyDescent="0.25">
      <c r="A83" s="67" t="e">
        <f>IF(#REF!=CATEGORIES!B$4,#REF!)</f>
        <v>#REF!</v>
      </c>
      <c r="B83" s="56" t="s">
        <v>69</v>
      </c>
      <c r="C83" s="44"/>
      <c r="D83" s="45"/>
      <c r="E83" s="57" t="e">
        <f>IF(#REF!="kW",#REF!*(#REF!/0.8),#REF!*#REF!)</f>
        <v>#REF!</v>
      </c>
      <c r="F83" s="45"/>
      <c r="G83" s="45"/>
      <c r="H83" s="45"/>
      <c r="I83" s="45"/>
      <c r="J83" s="45"/>
    </row>
    <row r="84" spans="1:10" x14ac:dyDescent="0.25">
      <c r="A84" s="67" t="e">
        <f>IF(#REF!=CATEGORIES!B$4,#REF!)</f>
        <v>#REF!</v>
      </c>
      <c r="B84" s="56" t="s">
        <v>69</v>
      </c>
      <c r="C84" s="63"/>
      <c r="D84" s="53"/>
      <c r="E84" s="57" t="e">
        <f>IF(#REF!="kW",#REF!*(#REF!/0.8),#REF!*#REF!)</f>
        <v>#REF!</v>
      </c>
      <c r="F84" s="53"/>
      <c r="G84" s="53"/>
      <c r="H84" s="53"/>
      <c r="I84" s="53"/>
      <c r="J84" s="53"/>
    </row>
    <row r="85" spans="1:10" x14ac:dyDescent="0.25">
      <c r="A85" s="67" t="e">
        <f>IF(#REF!=CATEGORIES!B$4,#REF!)</f>
        <v>#REF!</v>
      </c>
      <c r="B85" s="56" t="s">
        <v>67</v>
      </c>
      <c r="C85" s="64"/>
      <c r="D85" s="61"/>
      <c r="E85" s="57" t="e">
        <f>IF(#REF!="kW",#REF!*(#REF!/0.8),#REF!*#REF!)</f>
        <v>#REF!</v>
      </c>
      <c r="F85" s="61"/>
      <c r="G85" s="61"/>
      <c r="H85" s="61"/>
      <c r="I85" s="61"/>
      <c r="J85" s="61"/>
    </row>
    <row r="86" spans="1:10" x14ac:dyDescent="0.25">
      <c r="A86" s="67" t="e">
        <f>IF(#REF!=CATEGORIES!B$4,#REF!)</f>
        <v>#REF!</v>
      </c>
      <c r="B86" s="56" t="s">
        <v>69</v>
      </c>
      <c r="C86" s="63"/>
      <c r="D86" s="53"/>
      <c r="E86" s="57" t="e">
        <f>IF(#REF!="kW",#REF!*(#REF!/0.8),#REF!*#REF!)</f>
        <v>#REF!</v>
      </c>
      <c r="F86" s="53"/>
      <c r="G86" s="53"/>
      <c r="H86" s="53"/>
      <c r="I86" s="53"/>
      <c r="J86" s="53"/>
    </row>
    <row r="87" spans="1:10" x14ac:dyDescent="0.25">
      <c r="A87" s="67" t="e">
        <f>IF(#REF!=CATEGORIES!B$4,#REF!)</f>
        <v>#REF!</v>
      </c>
      <c r="B87" s="56" t="s">
        <v>69</v>
      </c>
      <c r="C87" s="64"/>
      <c r="D87" s="61"/>
      <c r="E87" s="57" t="e">
        <f>IF(#REF!="kW",#REF!*(#REF!/0.8),#REF!*#REF!)</f>
        <v>#REF!</v>
      </c>
      <c r="F87" s="61"/>
      <c r="G87" s="61"/>
      <c r="H87" s="61"/>
      <c r="I87" s="61"/>
      <c r="J87" s="61"/>
    </row>
    <row r="88" spans="1:10" x14ac:dyDescent="0.25">
      <c r="A88" s="67" t="e">
        <f>IF(#REF!=CATEGORIES!B$4,#REF!)</f>
        <v>#REF!</v>
      </c>
      <c r="B88" s="56" t="s">
        <v>68</v>
      </c>
      <c r="C88" s="64"/>
      <c r="D88" s="61"/>
      <c r="E88" s="57" t="e">
        <f>IF(#REF!="kW",#REF!*(#REF!/0.8),#REF!*#REF!)</f>
        <v>#REF!</v>
      </c>
      <c r="F88" s="61"/>
      <c r="G88" s="61"/>
      <c r="H88" s="61"/>
      <c r="I88" s="61"/>
      <c r="J88" s="61"/>
    </row>
    <row r="89" spans="1:10" x14ac:dyDescent="0.25">
      <c r="A89" s="67" t="e">
        <f>IF(#REF!=CATEGORIES!B$4,#REF!)</f>
        <v>#REF!</v>
      </c>
      <c r="B89" s="56" t="s">
        <v>69</v>
      </c>
      <c r="C89" s="64"/>
      <c r="D89" s="61"/>
      <c r="E89" s="57" t="e">
        <f>IF(#REF!="kW",#REF!*(#REF!/0.8),#REF!*#REF!)</f>
        <v>#REF!</v>
      </c>
      <c r="F89" s="61"/>
      <c r="G89" s="61"/>
      <c r="H89" s="61"/>
      <c r="I89" s="61"/>
      <c r="J89" s="61"/>
    </row>
    <row r="90" spans="1:10" x14ac:dyDescent="0.25">
      <c r="A90" s="67" t="e">
        <f>IF(#REF!=CATEGORIES!B$4,#REF!)</f>
        <v>#REF!</v>
      </c>
      <c r="B90" s="56" t="s">
        <v>68</v>
      </c>
      <c r="C90" s="63"/>
      <c r="D90" s="53"/>
      <c r="E90" s="57" t="e">
        <f>IF(#REF!="kW",#REF!*(#REF!/0.8),#REF!*#REF!)</f>
        <v>#REF!</v>
      </c>
      <c r="F90" s="53"/>
      <c r="G90" s="53"/>
      <c r="H90" s="53"/>
      <c r="I90" s="53"/>
      <c r="J90" s="53"/>
    </row>
    <row r="91" spans="1:10" x14ac:dyDescent="0.25">
      <c r="A91" s="67" t="e">
        <f>IF(#REF!=CATEGORIES!B$4,#REF!)</f>
        <v>#REF!</v>
      </c>
      <c r="B91" s="56" t="s">
        <v>68</v>
      </c>
      <c r="C91" s="40"/>
      <c r="D91" s="41"/>
      <c r="E91" s="57" t="e">
        <f>IF(#REF!="kW",#REF!*(#REF!/0.8),#REF!*#REF!)</f>
        <v>#REF!</v>
      </c>
      <c r="F91" s="41"/>
      <c r="G91" s="41"/>
      <c r="H91" s="41"/>
      <c r="I91" s="41"/>
      <c r="J91" s="41"/>
    </row>
    <row r="92" spans="1:10" x14ac:dyDescent="0.25">
      <c r="A92" s="67" t="e">
        <f>IF(#REF!=CATEGORIES!B$4,#REF!)</f>
        <v>#REF!</v>
      </c>
      <c r="B92" s="56" t="s">
        <v>67</v>
      </c>
      <c r="C92" s="44"/>
      <c r="D92" s="45"/>
      <c r="E92" s="57" t="e">
        <f>IF(#REF!="kW",#REF!*(#REF!/0.8),#REF!*#REF!)</f>
        <v>#REF!</v>
      </c>
      <c r="F92" s="45"/>
      <c r="G92" s="45"/>
      <c r="H92" s="45"/>
      <c r="I92" s="45"/>
      <c r="J92" s="45"/>
    </row>
    <row r="93" spans="1:10" x14ac:dyDescent="0.25">
      <c r="A93" s="67" t="e">
        <f>IF(#REF!=CATEGORIES!B$4,#REF!)</f>
        <v>#REF!</v>
      </c>
      <c r="B93" s="56" t="s">
        <v>68</v>
      </c>
      <c r="C93" s="42"/>
      <c r="D93" s="39"/>
      <c r="E93" s="57" t="e">
        <f>IF(#REF!="kW",#REF!*(#REF!/0.8),#REF!*#REF!)</f>
        <v>#REF!</v>
      </c>
      <c r="F93" s="39"/>
      <c r="G93" s="39"/>
      <c r="H93" s="39"/>
      <c r="I93" s="39"/>
      <c r="J93" s="39"/>
    </row>
    <row r="94" spans="1:10" x14ac:dyDescent="0.25">
      <c r="A94" s="67" t="e">
        <f>IF(#REF!=CATEGORIES!B$4,#REF!)</f>
        <v>#REF!</v>
      </c>
      <c r="B94" s="56" t="s">
        <v>68</v>
      </c>
      <c r="C94" s="42"/>
      <c r="D94" s="39"/>
      <c r="E94" s="57" t="e">
        <f>IF(#REF!="kW",#REF!*(#REF!/0.8),#REF!*#REF!)</f>
        <v>#REF!</v>
      </c>
      <c r="F94" s="39"/>
      <c r="G94" s="39"/>
      <c r="H94" s="39"/>
      <c r="I94" s="39"/>
      <c r="J94" s="39"/>
    </row>
    <row r="95" spans="1:10" x14ac:dyDescent="0.25">
      <c r="A95" s="67" t="e">
        <f>IF(#REF!=CATEGORIES!B$4,#REF!)</f>
        <v>#REF!</v>
      </c>
      <c r="B95" s="56" t="s">
        <v>68</v>
      </c>
      <c r="C95" s="42"/>
      <c r="D95" s="39"/>
      <c r="E95" s="57" t="e">
        <f>IF(#REF!="kW",#REF!*(#REF!/0.8),#REF!*#REF!)</f>
        <v>#REF!</v>
      </c>
      <c r="F95" s="39"/>
      <c r="G95" s="39"/>
      <c r="H95" s="39"/>
      <c r="I95" s="39"/>
      <c r="J95" s="39"/>
    </row>
    <row r="96" spans="1:10" x14ac:dyDescent="0.25">
      <c r="A96" s="67" t="e">
        <f>IF(#REF!=CATEGORIES!B$4,#REF!)</f>
        <v>#REF!</v>
      </c>
      <c r="B96" s="56" t="s">
        <v>68</v>
      </c>
      <c r="C96" s="42"/>
      <c r="D96" s="39"/>
      <c r="E96" s="57" t="e">
        <f>IF(#REF!="kW",#REF!*(#REF!/0.8),#REF!*#REF!)</f>
        <v>#REF!</v>
      </c>
      <c r="F96" s="39"/>
      <c r="G96" s="39"/>
      <c r="H96" s="39"/>
      <c r="I96" s="39"/>
      <c r="J96" s="39"/>
    </row>
    <row r="97" spans="1:10" x14ac:dyDescent="0.25">
      <c r="A97" s="67" t="e">
        <f>IF(#REF!=CATEGORIES!B$4,#REF!)</f>
        <v>#REF!</v>
      </c>
      <c r="B97" s="56" t="s">
        <v>68</v>
      </c>
      <c r="C97" s="42"/>
      <c r="D97" s="39"/>
      <c r="E97" s="57" t="e">
        <f>IF(#REF!="kW",#REF!*(#REF!/0.8),#REF!*#REF!)</f>
        <v>#REF!</v>
      </c>
      <c r="F97" s="39"/>
      <c r="G97" s="39"/>
      <c r="H97" s="39"/>
      <c r="I97" s="39"/>
      <c r="J97" s="39"/>
    </row>
    <row r="98" spans="1:10" x14ac:dyDescent="0.25">
      <c r="A98" s="67" t="e">
        <f>IF(#REF!=CATEGORIES!B$4,#REF!)</f>
        <v>#REF!</v>
      </c>
      <c r="B98" s="56" t="s">
        <v>68</v>
      </c>
      <c r="C98" s="44"/>
      <c r="D98" s="45"/>
      <c r="E98" s="57" t="e">
        <f>IF(#REF!="kW",#REF!*(#REF!/0.8),#REF!*#REF!)</f>
        <v>#REF!</v>
      </c>
      <c r="F98" s="45"/>
      <c r="G98" s="45"/>
      <c r="H98" s="45"/>
      <c r="I98" s="45"/>
      <c r="J98" s="45"/>
    </row>
    <row r="99" spans="1:10" x14ac:dyDescent="0.25">
      <c r="A99" s="67" t="e">
        <f>IF(#REF!=CATEGORIES!B$4,#REF!)</f>
        <v>#REF!</v>
      </c>
      <c r="B99" s="56" t="s">
        <v>68</v>
      </c>
      <c r="C99" s="42"/>
      <c r="D99" s="39"/>
      <c r="E99" s="57" t="e">
        <f>IF(#REF!="kW",#REF!*(#REF!/0.8),#REF!*#REF!)</f>
        <v>#REF!</v>
      </c>
      <c r="F99" s="39"/>
      <c r="G99" s="39"/>
      <c r="H99" s="39"/>
      <c r="I99" s="39"/>
      <c r="J99" s="39"/>
    </row>
    <row r="100" spans="1:10" x14ac:dyDescent="0.25">
      <c r="A100" s="67" t="e">
        <f>IF(#REF!=CATEGORIES!B$4,#REF!)</f>
        <v>#REF!</v>
      </c>
      <c r="B100" s="56" t="s">
        <v>69</v>
      </c>
      <c r="C100" s="40"/>
      <c r="D100" s="41"/>
      <c r="E100" s="57" t="e">
        <f>IF(#REF!="kW",#REF!*(#REF!/0.8),#REF!*#REF!)</f>
        <v>#REF!</v>
      </c>
      <c r="F100" s="41"/>
      <c r="G100" s="41"/>
      <c r="H100" s="41"/>
      <c r="I100" s="41"/>
      <c r="J100" s="41"/>
    </row>
    <row r="101" spans="1:10" x14ac:dyDescent="0.25">
      <c r="A101" s="67" t="e">
        <f>IF(#REF!=CATEGORIES!B$4,#REF!)</f>
        <v>#REF!</v>
      </c>
      <c r="B101" s="56" t="s">
        <v>68</v>
      </c>
      <c r="C101" s="44"/>
      <c r="D101" s="45"/>
      <c r="E101" s="57" t="e">
        <f>IF(#REF!="kW",#REF!*(#REF!/0.8),#REF!*#REF!)</f>
        <v>#REF!</v>
      </c>
      <c r="F101" s="45"/>
      <c r="G101" s="45"/>
      <c r="H101" s="45"/>
      <c r="I101" s="45"/>
      <c r="J101" s="45"/>
    </row>
    <row r="102" spans="1:10" x14ac:dyDescent="0.25">
      <c r="A102" s="67" t="e">
        <f>IF(#REF!=CATEGORIES!B$4,#REF!)</f>
        <v>#REF!</v>
      </c>
      <c r="B102" s="56" t="s">
        <v>68</v>
      </c>
      <c r="C102" s="44"/>
      <c r="D102" s="45"/>
      <c r="E102" s="57" t="e">
        <f>IF(#REF!="kW",#REF!*(#REF!/0.8),#REF!*#REF!)</f>
        <v>#REF!</v>
      </c>
      <c r="F102" s="45"/>
      <c r="G102" s="45"/>
      <c r="H102" s="45"/>
      <c r="I102" s="45"/>
      <c r="J102" s="45"/>
    </row>
    <row r="103" spans="1:10" x14ac:dyDescent="0.25">
      <c r="A103" s="67" t="e">
        <f>IF(#REF!=CATEGORIES!B$4,#REF!)</f>
        <v>#REF!</v>
      </c>
      <c r="B103" s="56" t="s">
        <v>68</v>
      </c>
      <c r="C103" s="42"/>
      <c r="D103" s="39"/>
      <c r="E103" s="57" t="e">
        <f>IF(#REF!="kW",#REF!*(#REF!/0.8),#REF!*#REF!)</f>
        <v>#REF!</v>
      </c>
      <c r="F103" s="39"/>
      <c r="G103" s="39"/>
      <c r="H103" s="39"/>
      <c r="I103" s="39"/>
      <c r="J103" s="39"/>
    </row>
    <row r="104" spans="1:10" x14ac:dyDescent="0.25">
      <c r="A104" s="67" t="e">
        <f>IF(#REF!=CATEGORIES!B$4,#REF!)</f>
        <v>#REF!</v>
      </c>
      <c r="B104" s="56" t="s">
        <v>69</v>
      </c>
      <c r="C104" s="42"/>
      <c r="D104" s="39"/>
      <c r="E104" s="57" t="e">
        <f>IF(#REF!="kW",#REF!*(#REF!/0.8),#REF!*#REF!)</f>
        <v>#REF!</v>
      </c>
      <c r="F104" s="39"/>
      <c r="G104" s="39"/>
      <c r="H104" s="39"/>
      <c r="I104" s="39"/>
      <c r="J104" s="39"/>
    </row>
    <row r="105" spans="1:10" x14ac:dyDescent="0.25">
      <c r="A105" s="67" t="e">
        <f>IF(#REF!=CATEGORIES!B$4,#REF!)</f>
        <v>#REF!</v>
      </c>
      <c r="B105" s="56" t="s">
        <v>69</v>
      </c>
      <c r="C105" s="42"/>
      <c r="D105" s="39"/>
      <c r="E105" s="57" t="e">
        <f>IF(#REF!="kW",#REF!*(#REF!/0.8),#REF!*#REF!)</f>
        <v>#REF!</v>
      </c>
      <c r="F105" s="39"/>
      <c r="G105" s="39"/>
      <c r="H105" s="39"/>
      <c r="I105" s="39"/>
      <c r="J105" s="39"/>
    </row>
    <row r="106" spans="1:10" x14ac:dyDescent="0.25">
      <c r="A106" s="67" t="e">
        <f>IF(#REF!=CATEGORIES!B$4,#REF!)</f>
        <v>#REF!</v>
      </c>
      <c r="B106" s="56" t="s">
        <v>68</v>
      </c>
      <c r="C106" s="42"/>
      <c r="D106" s="39"/>
      <c r="E106" s="57" t="e">
        <f>IF(#REF!="kW",#REF!*(#REF!/0.8),#REF!*#REF!)</f>
        <v>#REF!</v>
      </c>
      <c r="F106" s="39"/>
      <c r="G106" s="39"/>
      <c r="H106" s="39"/>
      <c r="I106" s="39"/>
      <c r="J106" s="39"/>
    </row>
    <row r="107" spans="1:10" x14ac:dyDescent="0.25">
      <c r="A107" s="67" t="e">
        <f>IF(#REF!=CATEGORIES!B$4,#REF!)</f>
        <v>#REF!</v>
      </c>
      <c r="B107" s="56" t="s">
        <v>69</v>
      </c>
      <c r="C107" s="42"/>
      <c r="D107" s="39"/>
      <c r="E107" s="57" t="e">
        <f>IF(#REF!="kW",#REF!*(#REF!/0.8),#REF!*#REF!)</f>
        <v>#REF!</v>
      </c>
      <c r="F107" s="39"/>
      <c r="G107" s="39"/>
      <c r="H107" s="39"/>
      <c r="I107" s="39"/>
      <c r="J107" s="39"/>
    </row>
    <row r="108" spans="1:10" x14ac:dyDescent="0.25">
      <c r="A108" s="67" t="e">
        <f>IF(#REF!=CATEGORIES!B$4,#REF!)</f>
        <v>#REF!</v>
      </c>
      <c r="B108" s="56" t="s">
        <v>69</v>
      </c>
      <c r="C108" s="42"/>
      <c r="D108" s="39"/>
      <c r="E108" s="57" t="e">
        <f>IF(#REF!="kW",#REF!*(#REF!/0.8),#REF!*#REF!)</f>
        <v>#REF!</v>
      </c>
      <c r="F108" s="39"/>
      <c r="G108" s="39"/>
      <c r="H108" s="39"/>
      <c r="I108" s="39"/>
      <c r="J108" s="39"/>
    </row>
    <row r="109" spans="1:10" x14ac:dyDescent="0.25">
      <c r="A109" s="67" t="e">
        <f>IF(#REF!=CATEGORIES!B$4,#REF!)</f>
        <v>#REF!</v>
      </c>
      <c r="B109" s="56" t="s">
        <v>68</v>
      </c>
      <c r="C109" s="42"/>
      <c r="D109" s="39"/>
      <c r="E109" s="57" t="e">
        <f>IF(#REF!="kW",#REF!*(#REF!/0.8),#REF!*#REF!)</f>
        <v>#REF!</v>
      </c>
      <c r="F109" s="39"/>
      <c r="G109" s="39"/>
      <c r="H109" s="39"/>
      <c r="I109" s="39"/>
      <c r="J109" s="39"/>
    </row>
    <row r="110" spans="1:10" x14ac:dyDescent="0.25">
      <c r="A110" s="67" t="e">
        <f>IF(#REF!=CATEGORIES!B$4,#REF!)</f>
        <v>#REF!</v>
      </c>
      <c r="B110" s="56" t="s">
        <v>67</v>
      </c>
      <c r="C110" s="44"/>
      <c r="D110" s="45"/>
      <c r="E110" s="57" t="e">
        <f>IF(#REF!="kW",#REF!*(#REF!/0.8),#REF!*#REF!)</f>
        <v>#REF!</v>
      </c>
      <c r="F110" s="45"/>
      <c r="G110" s="45"/>
      <c r="H110" s="45"/>
      <c r="I110" s="45"/>
      <c r="J110" s="45"/>
    </row>
    <row r="111" spans="1:10" x14ac:dyDescent="0.25">
      <c r="A111" s="67" t="e">
        <f>IF(#REF!=CATEGORIES!B$4,#REF!)</f>
        <v>#REF!</v>
      </c>
      <c r="B111" s="56" t="s">
        <v>67</v>
      </c>
      <c r="C111" s="42"/>
      <c r="D111" s="39"/>
      <c r="E111" s="57" t="e">
        <f>IF(#REF!="kW",#REF!*(#REF!/0.8),#REF!*#REF!)</f>
        <v>#REF!</v>
      </c>
      <c r="F111" s="39"/>
      <c r="G111" s="39"/>
      <c r="H111" s="39"/>
      <c r="I111" s="39"/>
      <c r="J111" s="39"/>
    </row>
    <row r="112" spans="1:10" x14ac:dyDescent="0.25">
      <c r="A112" s="67" t="e">
        <f>IF(#REF!=CATEGORIES!B$4,#REF!)</f>
        <v>#REF!</v>
      </c>
      <c r="B112" s="56" t="s">
        <v>67</v>
      </c>
      <c r="C112" s="40"/>
      <c r="D112" s="41"/>
      <c r="E112" s="57" t="e">
        <f>IF(#REF!="kW",#REF!*(#REF!/0.8),#REF!*#REF!)</f>
        <v>#REF!</v>
      </c>
      <c r="F112" s="41"/>
      <c r="G112" s="41"/>
      <c r="H112" s="41"/>
      <c r="I112" s="41"/>
      <c r="J112" s="41"/>
    </row>
    <row r="113" spans="1:10" x14ac:dyDescent="0.25">
      <c r="A113" s="67" t="e">
        <f>IF(#REF!=CATEGORIES!B$4,#REF!)</f>
        <v>#REF!</v>
      </c>
      <c r="B113" s="56" t="s">
        <v>67</v>
      </c>
      <c r="C113" s="40"/>
      <c r="D113" s="41"/>
      <c r="E113" s="57" t="e">
        <f>IF(#REF!="kW",#REF!*(#REF!/0.8),#REF!*#REF!)</f>
        <v>#REF!</v>
      </c>
      <c r="F113" s="41"/>
      <c r="G113" s="41"/>
      <c r="H113" s="41"/>
      <c r="I113" s="41"/>
      <c r="J113" s="41"/>
    </row>
    <row r="114" spans="1:10" x14ac:dyDescent="0.25">
      <c r="A114" s="67" t="e">
        <f>IF(#REF!=CATEGORIES!B$4,#REF!)</f>
        <v>#REF!</v>
      </c>
      <c r="B114" s="56" t="s">
        <v>67</v>
      </c>
      <c r="C114" s="44"/>
      <c r="D114" s="45"/>
      <c r="E114" s="57" t="e">
        <f>IF(#REF!="kW",#REF!*(#REF!/0.8),#REF!*#REF!)</f>
        <v>#REF!</v>
      </c>
      <c r="F114" s="45"/>
      <c r="G114" s="45"/>
      <c r="H114" s="45"/>
      <c r="I114" s="45"/>
      <c r="J114" s="45"/>
    </row>
    <row r="115" spans="1:10" x14ac:dyDescent="0.25">
      <c r="A115" s="67" t="e">
        <f>IF(#REF!=CATEGORIES!B$4,#REF!)</f>
        <v>#REF!</v>
      </c>
      <c r="B115" s="56" t="s">
        <v>67</v>
      </c>
      <c r="C115" s="59"/>
      <c r="D115" s="60"/>
      <c r="E115" s="57" t="e">
        <f>IF(#REF!="kW",#REF!*(#REF!/0.8),#REF!*#REF!)</f>
        <v>#REF!</v>
      </c>
      <c r="F115" s="60"/>
      <c r="G115" s="60"/>
      <c r="H115" s="60"/>
      <c r="I115" s="60"/>
      <c r="J115" s="60"/>
    </row>
    <row r="116" spans="1:10" x14ac:dyDescent="0.25">
      <c r="A116" s="67" t="e">
        <f>IF(#REF!=CATEGORIES!B$4,#REF!)</f>
        <v>#REF!</v>
      </c>
      <c r="B116" s="56" t="s">
        <v>67</v>
      </c>
      <c r="C116" s="44"/>
      <c r="D116" s="45"/>
      <c r="E116" s="57" t="e">
        <f>IF(#REF!="kW",#REF!*(#REF!/0.8),#REF!*#REF!)</f>
        <v>#REF!</v>
      </c>
      <c r="F116" s="45"/>
      <c r="G116" s="45"/>
      <c r="H116" s="45"/>
      <c r="I116" s="45"/>
      <c r="J116" s="45"/>
    </row>
    <row r="117" spans="1:10" x14ac:dyDescent="0.25">
      <c r="A117" s="67" t="e">
        <f>IF(#REF!=CATEGORIES!B$4,#REF!)</f>
        <v>#REF!</v>
      </c>
      <c r="B117" s="56" t="s">
        <v>67</v>
      </c>
      <c r="C117" s="44"/>
      <c r="D117" s="45"/>
      <c r="E117" s="57" t="e">
        <f>IF(#REF!="kW",#REF!*(#REF!/0.8),#REF!*#REF!)</f>
        <v>#REF!</v>
      </c>
      <c r="F117" s="45"/>
      <c r="G117" s="45"/>
      <c r="H117" s="45"/>
      <c r="I117" s="45"/>
      <c r="J117" s="45"/>
    </row>
    <row r="118" spans="1:10" x14ac:dyDescent="0.25">
      <c r="A118" s="67" t="e">
        <f>IF(#REF!=CATEGORIES!B$4,#REF!)</f>
        <v>#REF!</v>
      </c>
      <c r="B118" s="56" t="s">
        <v>69</v>
      </c>
      <c r="C118" s="44"/>
      <c r="D118" s="45"/>
      <c r="E118" s="57" t="e">
        <f>IF(#REF!="kW",#REF!*(#REF!/0.8),#REF!*#REF!)</f>
        <v>#REF!</v>
      </c>
      <c r="F118" s="45"/>
      <c r="G118" s="45"/>
      <c r="H118" s="45"/>
      <c r="I118" s="45"/>
      <c r="J118" s="45"/>
    </row>
    <row r="119" spans="1:10" x14ac:dyDescent="0.25">
      <c r="A119" s="67" t="e">
        <f>IF(#REF!=CATEGORIES!B$4,#REF!)</f>
        <v>#REF!</v>
      </c>
      <c r="B119" s="56" t="s">
        <v>68</v>
      </c>
      <c r="C119" s="44"/>
      <c r="D119" s="45"/>
      <c r="E119" s="57" t="e">
        <f>IF(#REF!="kW",#REF!*(#REF!/0.8),#REF!*#REF!)</f>
        <v>#REF!</v>
      </c>
      <c r="F119" s="45"/>
      <c r="G119" s="45"/>
      <c r="H119" s="45"/>
      <c r="I119" s="45"/>
      <c r="J119" s="45"/>
    </row>
    <row r="120" spans="1:10" x14ac:dyDescent="0.25">
      <c r="A120" s="67" t="e">
        <f>IF(#REF!=CATEGORIES!B$4,#REF!)</f>
        <v>#REF!</v>
      </c>
      <c r="B120" s="56" t="s">
        <v>68</v>
      </c>
      <c r="C120" s="64"/>
      <c r="D120" s="61"/>
      <c r="E120" s="57" t="e">
        <f>IF(#REF!="kW",#REF!*(#REF!/0.8),#REF!*#REF!)</f>
        <v>#REF!</v>
      </c>
      <c r="F120" s="61"/>
      <c r="G120" s="61"/>
      <c r="H120" s="61"/>
      <c r="I120" s="61"/>
      <c r="J120" s="61"/>
    </row>
    <row r="121" spans="1:10" x14ac:dyDescent="0.25">
      <c r="A121" s="67" t="e">
        <f>IF(#REF!=CATEGORIES!B$4,#REF!)</f>
        <v>#REF!</v>
      </c>
      <c r="B121" s="56" t="s">
        <v>69</v>
      </c>
      <c r="C121" s="64"/>
      <c r="D121" s="61"/>
      <c r="E121" s="57" t="e">
        <f>IF(#REF!="kW",#REF!*(#REF!/0.8),#REF!*#REF!)</f>
        <v>#REF!</v>
      </c>
      <c r="F121" s="61"/>
      <c r="G121" s="61"/>
      <c r="H121" s="61"/>
      <c r="I121" s="61"/>
      <c r="J121" s="61"/>
    </row>
    <row r="122" spans="1:10" x14ac:dyDescent="0.25">
      <c r="A122" s="67" t="e">
        <f>IF(#REF!=CATEGORIES!B$4,#REF!)</f>
        <v>#REF!</v>
      </c>
      <c r="B122" s="56" t="s">
        <v>69</v>
      </c>
      <c r="C122" s="64"/>
      <c r="D122" s="61"/>
      <c r="E122" s="57" t="e">
        <f>IF(#REF!="kW",#REF!*(#REF!/0.8),#REF!*#REF!)</f>
        <v>#REF!</v>
      </c>
      <c r="F122" s="61"/>
      <c r="G122" s="61"/>
      <c r="H122" s="61"/>
      <c r="I122" s="61"/>
      <c r="J122" s="61"/>
    </row>
    <row r="123" spans="1:10" x14ac:dyDescent="0.25">
      <c r="A123" s="67" t="e">
        <f>IF(#REF!=CATEGORIES!B$4,#REF!)</f>
        <v>#REF!</v>
      </c>
      <c r="B123" s="56" t="s">
        <v>69</v>
      </c>
      <c r="C123" s="64"/>
      <c r="D123" s="61"/>
      <c r="E123" s="57" t="e">
        <f>IF(#REF!="kW",#REF!*(#REF!/0.8),#REF!*#REF!)</f>
        <v>#REF!</v>
      </c>
      <c r="F123" s="61"/>
      <c r="G123" s="61"/>
      <c r="H123" s="61"/>
      <c r="I123" s="61"/>
      <c r="J123" s="61"/>
    </row>
    <row r="124" spans="1:10" x14ac:dyDescent="0.25">
      <c r="A124" s="67" t="e">
        <f>IF(#REF!=CATEGORIES!B$4,#REF!)</f>
        <v>#REF!</v>
      </c>
      <c r="B124" s="56" t="s">
        <v>69</v>
      </c>
      <c r="C124" s="64"/>
      <c r="D124" s="61"/>
      <c r="E124" s="57" t="e">
        <f>IF(#REF!="kW",#REF!*(#REF!/0.8),#REF!*#REF!)</f>
        <v>#REF!</v>
      </c>
      <c r="F124" s="61"/>
      <c r="G124" s="61"/>
      <c r="H124" s="61"/>
      <c r="I124" s="61"/>
      <c r="J124" s="61"/>
    </row>
    <row r="125" spans="1:10" x14ac:dyDescent="0.25">
      <c r="A125" s="67" t="e">
        <f>IF(#REF!=CATEGORIES!B$4,#REF!)</f>
        <v>#REF!</v>
      </c>
      <c r="B125" s="56" t="s">
        <v>68</v>
      </c>
      <c r="C125" s="64"/>
      <c r="D125" s="61"/>
      <c r="E125" s="57" t="e">
        <f>IF(#REF!="kW",#REF!*(#REF!/0.8),#REF!*#REF!)</f>
        <v>#REF!</v>
      </c>
      <c r="F125" s="61"/>
      <c r="G125" s="61"/>
      <c r="H125" s="61"/>
      <c r="I125" s="61"/>
      <c r="J125" s="61"/>
    </row>
    <row r="126" spans="1:10" x14ac:dyDescent="0.25">
      <c r="A126" s="67" t="e">
        <f>IF(#REF!=CATEGORIES!B$4,#REF!)</f>
        <v>#REF!</v>
      </c>
      <c r="B126" s="56" t="s">
        <v>68</v>
      </c>
      <c r="C126" s="64"/>
      <c r="D126" s="61"/>
      <c r="E126" s="57" t="e">
        <f>IF(#REF!="kW",#REF!*(#REF!/0.8),#REF!*#REF!)</f>
        <v>#REF!</v>
      </c>
      <c r="F126" s="61"/>
      <c r="G126" s="61"/>
      <c r="H126" s="61"/>
      <c r="I126" s="61"/>
      <c r="J126" s="61"/>
    </row>
    <row r="127" spans="1:10" x14ac:dyDescent="0.25">
      <c r="A127" s="67" t="e">
        <f>IF(#REF!=CATEGORIES!B$4,#REF!)</f>
        <v>#REF!</v>
      </c>
      <c r="B127" s="56" t="s">
        <v>68</v>
      </c>
      <c r="C127" s="64"/>
      <c r="D127" s="61"/>
      <c r="E127" s="57" t="e">
        <f>IF(#REF!="kW",#REF!*(#REF!/0.8),#REF!*#REF!)</f>
        <v>#REF!</v>
      </c>
      <c r="F127" s="61"/>
      <c r="G127" s="61"/>
      <c r="H127" s="61"/>
      <c r="I127" s="61"/>
      <c r="J127" s="61"/>
    </row>
    <row r="128" spans="1:10" x14ac:dyDescent="0.25">
      <c r="A128" s="68"/>
      <c r="B128" s="56" t="s">
        <v>68</v>
      </c>
      <c r="C128" s="63"/>
      <c r="D128" s="53"/>
      <c r="E128" s="57" t="e">
        <f>IF(#REF!="kW",#REF!*(#REF!/0.8),#REF!*#REF!)</f>
        <v>#REF!</v>
      </c>
      <c r="F128" s="53"/>
      <c r="G128" s="53"/>
      <c r="H128" s="53"/>
      <c r="I128" s="53"/>
      <c r="J128" s="53"/>
    </row>
    <row r="129" spans="1:10" x14ac:dyDescent="0.25">
      <c r="A129" s="69"/>
      <c r="B129" s="56" t="s">
        <v>69</v>
      </c>
      <c r="C129" s="63"/>
      <c r="D129" s="53"/>
      <c r="E129" s="57" t="e">
        <f>IF(#REF!="kW",#REF!*(#REF!/0.8),#REF!*#REF!)</f>
        <v>#REF!</v>
      </c>
      <c r="F129" s="53"/>
      <c r="G129" s="53"/>
      <c r="H129" s="53"/>
      <c r="I129" s="53"/>
      <c r="J129" s="53"/>
    </row>
  </sheetData>
  <dataValidations count="1">
    <dataValidation type="list" allowBlank="1" showInputMessage="1" showErrorMessage="1" sqref="I2:I129" xr:uid="{00000000-0002-0000-0500-000000000000}">
      <formula1>UA_oblast_list</formula1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4316E31D-9592-42E8-B42D-00F2C0CD721F}">
            <xm:f>Control!$E$2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D2:D129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1000000}">
          <x14:formula1>
            <xm:f>Control!$G$2:$G$3</xm:f>
          </x14:formula1>
          <xm:sqref>F2:F129</xm:sqref>
        </x14:dataValidation>
        <x14:dataValidation type="list" allowBlank="1" showInputMessage="1" showErrorMessage="1" xr:uid="{00000000-0002-0000-0500-000002000000}">
          <x14:formula1>
            <xm:f>Control!$E$2:$E$3</xm:f>
          </x14:formula1>
          <xm:sqref>D2:D129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8"/>
  <sheetViews>
    <sheetView workbookViewId="0"/>
  </sheetViews>
  <sheetFormatPr baseColWidth="10" defaultColWidth="9.140625" defaultRowHeight="15" x14ac:dyDescent="0.25"/>
  <cols>
    <col min="1" max="1" width="29" customWidth="1"/>
    <col min="2" max="3" width="17" bestFit="1" customWidth="1"/>
  </cols>
  <sheetData>
    <row r="1" spans="1:3" x14ac:dyDescent="0.25">
      <c r="A1" s="2" t="s">
        <v>70</v>
      </c>
      <c r="B1" s="2" t="s">
        <v>71</v>
      </c>
      <c r="C1" s="2" t="s">
        <v>72</v>
      </c>
    </row>
    <row r="2" spans="1:3" x14ac:dyDescent="0.25">
      <c r="A2" s="1" t="s">
        <v>73</v>
      </c>
      <c r="B2" s="1" t="s">
        <v>74</v>
      </c>
      <c r="C2" s="1" t="s">
        <v>75</v>
      </c>
    </row>
    <row r="3" spans="1:3" x14ac:dyDescent="0.25">
      <c r="A3" s="1" t="s">
        <v>76</v>
      </c>
      <c r="B3" s="1" t="e">
        <v>#N/A</v>
      </c>
      <c r="C3" s="1" t="s">
        <v>75</v>
      </c>
    </row>
    <row r="4" spans="1:3" x14ac:dyDescent="0.25">
      <c r="A4" s="1" t="s">
        <v>77</v>
      </c>
      <c r="B4" s="1" t="s">
        <v>78</v>
      </c>
      <c r="C4" s="1" t="s">
        <v>79</v>
      </c>
    </row>
    <row r="5" spans="1:3" x14ac:dyDescent="0.25">
      <c r="A5" t="s">
        <v>80</v>
      </c>
      <c r="B5" s="1" t="s">
        <v>81</v>
      </c>
      <c r="C5" s="1" t="s">
        <v>75</v>
      </c>
    </row>
    <row r="6" spans="1:3" x14ac:dyDescent="0.25">
      <c r="A6" t="s">
        <v>82</v>
      </c>
      <c r="B6" s="1" t="s">
        <v>83</v>
      </c>
      <c r="C6" s="1" t="s">
        <v>75</v>
      </c>
    </row>
    <row r="7" spans="1:3" x14ac:dyDescent="0.25">
      <c r="A7" t="s">
        <v>84</v>
      </c>
      <c r="B7" s="1" t="s">
        <v>85</v>
      </c>
      <c r="C7" s="1" t="s">
        <v>75</v>
      </c>
    </row>
    <row r="8" spans="1:3" x14ac:dyDescent="0.25">
      <c r="A8" t="s">
        <v>86</v>
      </c>
      <c r="B8" s="1" t="s">
        <v>87</v>
      </c>
      <c r="C8" s="1" t="s">
        <v>75</v>
      </c>
    </row>
    <row r="9" spans="1:3" x14ac:dyDescent="0.25">
      <c r="A9" t="s">
        <v>88</v>
      </c>
      <c r="B9" s="1" t="s">
        <v>89</v>
      </c>
      <c r="C9" s="1" t="s">
        <v>75</v>
      </c>
    </row>
    <row r="10" spans="1:3" x14ac:dyDescent="0.25">
      <c r="A10" t="s">
        <v>90</v>
      </c>
      <c r="B10" s="1" t="s">
        <v>91</v>
      </c>
      <c r="C10" s="1" t="s">
        <v>75</v>
      </c>
    </row>
    <row r="11" spans="1:3" x14ac:dyDescent="0.25">
      <c r="A11" t="s">
        <v>92</v>
      </c>
      <c r="B11" s="1" t="s">
        <v>93</v>
      </c>
      <c r="C11" s="1" t="s">
        <v>75</v>
      </c>
    </row>
    <row r="12" spans="1:3" x14ac:dyDescent="0.25">
      <c r="A12" t="s">
        <v>94</v>
      </c>
      <c r="B12" s="1" t="s">
        <v>95</v>
      </c>
      <c r="C12" s="1" t="s">
        <v>75</v>
      </c>
    </row>
    <row r="13" spans="1:3" x14ac:dyDescent="0.25">
      <c r="A13" t="s">
        <v>96</v>
      </c>
      <c r="B13" s="1" t="s">
        <v>97</v>
      </c>
      <c r="C13" s="1" t="s">
        <v>75</v>
      </c>
    </row>
    <row r="14" spans="1:3" x14ac:dyDescent="0.25">
      <c r="A14" t="s">
        <v>98</v>
      </c>
      <c r="B14" s="1" t="s">
        <v>99</v>
      </c>
      <c r="C14" s="1" t="s">
        <v>75</v>
      </c>
    </row>
    <row r="15" spans="1:3" x14ac:dyDescent="0.25">
      <c r="A15" t="s">
        <v>100</v>
      </c>
      <c r="B15" s="1" t="e">
        <v>#N/A</v>
      </c>
      <c r="C15" s="1" t="s">
        <v>75</v>
      </c>
    </row>
    <row r="16" spans="1:3" x14ac:dyDescent="0.25">
      <c r="A16" t="s">
        <v>101</v>
      </c>
      <c r="B16" s="1" t="s">
        <v>102</v>
      </c>
      <c r="C16" s="1" t="s">
        <v>75</v>
      </c>
    </row>
    <row r="17" spans="1:3" x14ac:dyDescent="0.25">
      <c r="A17" s="1" t="s">
        <v>103</v>
      </c>
      <c r="B17" s="1" t="s">
        <v>104</v>
      </c>
      <c r="C17" s="1" t="s">
        <v>105</v>
      </c>
    </row>
    <row r="18" spans="1:3" x14ac:dyDescent="0.25">
      <c r="A18" t="s">
        <v>106</v>
      </c>
      <c r="B18" s="1" t="s">
        <v>107</v>
      </c>
      <c r="C18" s="1" t="s">
        <v>75</v>
      </c>
    </row>
    <row r="19" spans="1:3" x14ac:dyDescent="0.25">
      <c r="A19" t="s">
        <v>108</v>
      </c>
      <c r="B19" s="1" t="s">
        <v>109</v>
      </c>
      <c r="C19" s="1" t="s">
        <v>75</v>
      </c>
    </row>
    <row r="20" spans="1:3" x14ac:dyDescent="0.25">
      <c r="A20" t="s">
        <v>110</v>
      </c>
      <c r="B20" s="1" t="s">
        <v>111</v>
      </c>
      <c r="C20" s="1" t="s">
        <v>75</v>
      </c>
    </row>
    <row r="21" spans="1:3" x14ac:dyDescent="0.25">
      <c r="A21" t="s">
        <v>112</v>
      </c>
      <c r="B21" s="1" t="s">
        <v>113</v>
      </c>
      <c r="C21" s="1" t="s">
        <v>75</v>
      </c>
    </row>
    <row r="22" spans="1:3" x14ac:dyDescent="0.25">
      <c r="A22" t="s">
        <v>114</v>
      </c>
      <c r="B22" s="1" t="s">
        <v>115</v>
      </c>
      <c r="C22" s="1" t="s">
        <v>75</v>
      </c>
    </row>
    <row r="23" spans="1:3" x14ac:dyDescent="0.25">
      <c r="A23" t="s">
        <v>116</v>
      </c>
      <c r="B23" s="1" t="e">
        <v>#N/A</v>
      </c>
      <c r="C23" s="1" t="s">
        <v>75</v>
      </c>
    </row>
    <row r="24" spans="1:3" x14ac:dyDescent="0.25">
      <c r="A24" t="s">
        <v>117</v>
      </c>
      <c r="B24" s="1" t="s">
        <v>118</v>
      </c>
      <c r="C24" s="1" t="s">
        <v>75</v>
      </c>
    </row>
    <row r="25" spans="1:3" x14ac:dyDescent="0.25">
      <c r="A25" s="1" t="s">
        <v>119</v>
      </c>
      <c r="B25" s="1" t="s">
        <v>120</v>
      </c>
      <c r="C25" s="1" t="s">
        <v>105</v>
      </c>
    </row>
    <row r="26" spans="1:3" x14ac:dyDescent="0.25">
      <c r="A26" t="s">
        <v>121</v>
      </c>
      <c r="B26" s="1" t="s">
        <v>122</v>
      </c>
      <c r="C26" s="1" t="s">
        <v>75</v>
      </c>
    </row>
    <row r="27" spans="1:3" x14ac:dyDescent="0.25">
      <c r="A27" t="s">
        <v>123</v>
      </c>
      <c r="B27" s="1" t="s">
        <v>124</v>
      </c>
      <c r="C27" s="1" t="s">
        <v>75</v>
      </c>
    </row>
    <row r="28" spans="1:3" x14ac:dyDescent="0.25">
      <c r="A28" t="s">
        <v>125</v>
      </c>
      <c r="B28" s="1" t="s">
        <v>126</v>
      </c>
      <c r="C28" s="1" t="s">
        <v>75</v>
      </c>
    </row>
    <row r="29" spans="1:3" x14ac:dyDescent="0.25">
      <c r="A29" t="s">
        <v>127</v>
      </c>
      <c r="B29" s="1" t="s">
        <v>128</v>
      </c>
      <c r="C29" s="1" t="s">
        <v>75</v>
      </c>
    </row>
    <row r="30" spans="1:3" x14ac:dyDescent="0.25">
      <c r="A30" t="s">
        <v>129</v>
      </c>
      <c r="B30" s="1" t="s">
        <v>130</v>
      </c>
      <c r="C30" s="1" t="s">
        <v>75</v>
      </c>
    </row>
    <row r="31" spans="1:3" x14ac:dyDescent="0.25">
      <c r="A31" t="s">
        <v>131</v>
      </c>
      <c r="B31" s="1" t="s">
        <v>132</v>
      </c>
      <c r="C31" s="1" t="s">
        <v>79</v>
      </c>
    </row>
    <row r="32" spans="1:3" x14ac:dyDescent="0.25">
      <c r="A32" t="s">
        <v>133</v>
      </c>
      <c r="B32" s="1" t="s">
        <v>134</v>
      </c>
      <c r="C32" s="1" t="s">
        <v>75</v>
      </c>
    </row>
    <row r="33" spans="1:3" x14ac:dyDescent="0.25">
      <c r="A33" t="s">
        <v>135</v>
      </c>
      <c r="B33" s="1" t="s">
        <v>136</v>
      </c>
      <c r="C33" s="1" t="s">
        <v>75</v>
      </c>
    </row>
    <row r="34" spans="1:3" x14ac:dyDescent="0.25">
      <c r="A34" t="s">
        <v>137</v>
      </c>
      <c r="B34" s="1" t="s">
        <v>138</v>
      </c>
      <c r="C34" s="1" t="s">
        <v>75</v>
      </c>
    </row>
    <row r="35" spans="1:3" x14ac:dyDescent="0.25">
      <c r="A35" t="s">
        <v>139</v>
      </c>
      <c r="B35" s="1" t="s">
        <v>140</v>
      </c>
      <c r="C35" s="1" t="s">
        <v>75</v>
      </c>
    </row>
    <row r="36" spans="1:3" x14ac:dyDescent="0.25">
      <c r="A36" t="s">
        <v>141</v>
      </c>
      <c r="B36" s="1" t="s">
        <v>142</v>
      </c>
      <c r="C36" s="1" t="s">
        <v>75</v>
      </c>
    </row>
    <row r="37" spans="1:3" x14ac:dyDescent="0.25">
      <c r="A37" t="s">
        <v>143</v>
      </c>
      <c r="B37" s="1" t="s">
        <v>144</v>
      </c>
      <c r="C37" s="1" t="s">
        <v>79</v>
      </c>
    </row>
    <row r="38" spans="1:3" x14ac:dyDescent="0.25">
      <c r="A38" t="s">
        <v>145</v>
      </c>
      <c r="B38" s="1" t="s">
        <v>146</v>
      </c>
      <c r="C38" s="1" t="s">
        <v>75</v>
      </c>
    </row>
    <row r="39" spans="1:3" x14ac:dyDescent="0.25">
      <c r="A39" t="s">
        <v>147</v>
      </c>
      <c r="B39" s="1" t="s">
        <v>148</v>
      </c>
      <c r="C39" s="1" t="s">
        <v>75</v>
      </c>
    </row>
    <row r="40" spans="1:3" x14ac:dyDescent="0.25">
      <c r="A40" t="s">
        <v>149</v>
      </c>
      <c r="B40" s="1" t="s">
        <v>150</v>
      </c>
      <c r="C40" s="1" t="s">
        <v>75</v>
      </c>
    </row>
    <row r="41" spans="1:3" x14ac:dyDescent="0.25">
      <c r="A41" t="s">
        <v>151</v>
      </c>
      <c r="B41" s="1" t="s">
        <v>152</v>
      </c>
      <c r="C41" s="1" t="s">
        <v>75</v>
      </c>
    </row>
    <row r="42" spans="1:3" x14ac:dyDescent="0.25">
      <c r="A42" t="s">
        <v>153</v>
      </c>
      <c r="B42" s="1" t="s">
        <v>154</v>
      </c>
      <c r="C42" s="1" t="s">
        <v>75</v>
      </c>
    </row>
    <row r="43" spans="1:3" x14ac:dyDescent="0.25">
      <c r="A43" t="s">
        <v>155</v>
      </c>
      <c r="B43" s="1" t="s">
        <v>156</v>
      </c>
      <c r="C43" s="1" t="s">
        <v>75</v>
      </c>
    </row>
    <row r="44" spans="1:3" x14ac:dyDescent="0.25">
      <c r="A44" t="s">
        <v>157</v>
      </c>
      <c r="B44" s="1" t="s">
        <v>158</v>
      </c>
      <c r="C44" s="1" t="s">
        <v>75</v>
      </c>
    </row>
    <row r="45" spans="1:3" x14ac:dyDescent="0.25">
      <c r="A45" t="s">
        <v>159</v>
      </c>
      <c r="B45" s="1" t="s">
        <v>160</v>
      </c>
      <c r="C45" s="1" t="s">
        <v>75</v>
      </c>
    </row>
    <row r="46" spans="1:3" x14ac:dyDescent="0.25">
      <c r="A46" t="s">
        <v>161</v>
      </c>
      <c r="B46" s="1" t="s">
        <v>162</v>
      </c>
      <c r="C46" s="1" t="s">
        <v>75</v>
      </c>
    </row>
    <row r="47" spans="1:3" x14ac:dyDescent="0.25">
      <c r="A47" t="s">
        <v>163</v>
      </c>
      <c r="B47" s="1" t="s">
        <v>164</v>
      </c>
      <c r="C47" s="1" t="s">
        <v>75</v>
      </c>
    </row>
    <row r="48" spans="1:3" x14ac:dyDescent="0.25">
      <c r="A48" t="s">
        <v>165</v>
      </c>
      <c r="B48" s="1" t="s">
        <v>166</v>
      </c>
      <c r="C48" s="1" t="s">
        <v>75</v>
      </c>
    </row>
    <row r="49" spans="1:3" x14ac:dyDescent="0.25">
      <c r="A49" t="s">
        <v>167</v>
      </c>
      <c r="B49" s="1" t="s">
        <v>168</v>
      </c>
      <c r="C49" s="1" t="s">
        <v>75</v>
      </c>
    </row>
    <row r="50" spans="1:3" x14ac:dyDescent="0.25">
      <c r="A50" t="s">
        <v>169</v>
      </c>
      <c r="B50" s="1" t="s">
        <v>170</v>
      </c>
      <c r="C50" s="1" t="s">
        <v>75</v>
      </c>
    </row>
    <row r="51" spans="1:3" x14ac:dyDescent="0.25">
      <c r="A51" t="s">
        <v>171</v>
      </c>
      <c r="B51" s="1" t="e">
        <v>#N/A</v>
      </c>
      <c r="C51" s="1" t="s">
        <v>75</v>
      </c>
    </row>
    <row r="52" spans="1:3" x14ac:dyDescent="0.25">
      <c r="A52" t="s">
        <v>172</v>
      </c>
      <c r="B52" s="1" t="s">
        <v>173</v>
      </c>
      <c r="C52" s="1" t="s">
        <v>75</v>
      </c>
    </row>
    <row r="53" spans="1:3" x14ac:dyDescent="0.25">
      <c r="A53" t="s">
        <v>174</v>
      </c>
      <c r="B53" s="1" t="s">
        <v>175</v>
      </c>
      <c r="C53" s="1" t="s">
        <v>75</v>
      </c>
    </row>
    <row r="54" spans="1:3" x14ac:dyDescent="0.25">
      <c r="A54" t="s">
        <v>176</v>
      </c>
      <c r="B54" s="1" t="s">
        <v>177</v>
      </c>
      <c r="C54" s="1" t="s">
        <v>75</v>
      </c>
    </row>
    <row r="55" spans="1:3" x14ac:dyDescent="0.25">
      <c r="A55" t="s">
        <v>178</v>
      </c>
      <c r="B55" s="1" t="s">
        <v>179</v>
      </c>
      <c r="C55" s="1" t="s">
        <v>75</v>
      </c>
    </row>
    <row r="56" spans="1:3" x14ac:dyDescent="0.25">
      <c r="A56" t="s">
        <v>180</v>
      </c>
      <c r="B56" s="1" t="s">
        <v>181</v>
      </c>
      <c r="C56" s="1" t="s">
        <v>75</v>
      </c>
    </row>
    <row r="57" spans="1:3" x14ac:dyDescent="0.25">
      <c r="A57" t="s">
        <v>182</v>
      </c>
      <c r="B57" s="1" t="s">
        <v>183</v>
      </c>
      <c r="C57" s="1" t="s">
        <v>75</v>
      </c>
    </row>
    <row r="58" spans="1:3" x14ac:dyDescent="0.25">
      <c r="A58" t="s">
        <v>184</v>
      </c>
      <c r="B58" s="1" t="e">
        <v>#N/A</v>
      </c>
      <c r="C58" s="1" t="s">
        <v>75</v>
      </c>
    </row>
    <row r="59" spans="1:3" x14ac:dyDescent="0.25">
      <c r="A59" t="s">
        <v>185</v>
      </c>
      <c r="B59" s="1" t="s">
        <v>186</v>
      </c>
      <c r="C59" s="1" t="s">
        <v>75</v>
      </c>
    </row>
    <row r="60" spans="1:3" x14ac:dyDescent="0.25">
      <c r="A60" t="s">
        <v>187</v>
      </c>
      <c r="B60" s="1" t="s">
        <v>188</v>
      </c>
      <c r="C60" s="1" t="s">
        <v>75</v>
      </c>
    </row>
    <row r="61" spans="1:3" x14ac:dyDescent="0.25">
      <c r="A61" s="1" t="s">
        <v>189</v>
      </c>
      <c r="B61" s="1" t="s">
        <v>190</v>
      </c>
      <c r="C61" s="1" t="s">
        <v>105</v>
      </c>
    </row>
    <row r="62" spans="1:3" x14ac:dyDescent="0.25">
      <c r="A62" t="s">
        <v>191</v>
      </c>
      <c r="B62" s="1" t="s">
        <v>192</v>
      </c>
      <c r="C62" s="1" t="s">
        <v>75</v>
      </c>
    </row>
    <row r="63" spans="1:3" x14ac:dyDescent="0.25">
      <c r="A63" s="1" t="s">
        <v>193</v>
      </c>
      <c r="B63" s="1" t="s">
        <v>194</v>
      </c>
      <c r="C63" s="1" t="s">
        <v>105</v>
      </c>
    </row>
    <row r="64" spans="1:3" x14ac:dyDescent="0.25">
      <c r="A64" s="1" t="s">
        <v>195</v>
      </c>
      <c r="B64" s="1" t="s">
        <v>196</v>
      </c>
      <c r="C64" s="1" t="s">
        <v>105</v>
      </c>
    </row>
    <row r="65" spans="1:3" x14ac:dyDescent="0.25">
      <c r="A65" s="1" t="s">
        <v>197</v>
      </c>
      <c r="B65" s="1" t="s">
        <v>198</v>
      </c>
      <c r="C65" s="1" t="s">
        <v>105</v>
      </c>
    </row>
    <row r="66" spans="1:3" x14ac:dyDescent="0.25">
      <c r="A66" t="s">
        <v>199</v>
      </c>
      <c r="B66" s="1" t="e">
        <v>#N/A</v>
      </c>
      <c r="C66" s="1" t="s">
        <v>75</v>
      </c>
    </row>
    <row r="67" spans="1:3" x14ac:dyDescent="0.25">
      <c r="A67" t="s">
        <v>200</v>
      </c>
      <c r="B67" s="1" t="s">
        <v>201</v>
      </c>
      <c r="C67" s="1" t="s">
        <v>75</v>
      </c>
    </row>
    <row r="68" spans="1:3" x14ac:dyDescent="0.25">
      <c r="A68" t="s">
        <v>202</v>
      </c>
      <c r="B68" s="1" t="s">
        <v>203</v>
      </c>
      <c r="C68" s="1" t="s">
        <v>75</v>
      </c>
    </row>
    <row r="69" spans="1:3" x14ac:dyDescent="0.25">
      <c r="A69" t="s">
        <v>204</v>
      </c>
      <c r="B69" s="1" t="s">
        <v>205</v>
      </c>
      <c r="C69" s="1" t="s">
        <v>75</v>
      </c>
    </row>
    <row r="70" spans="1:3" x14ac:dyDescent="0.25">
      <c r="A70" t="s">
        <v>206</v>
      </c>
      <c r="B70" s="1" t="s">
        <v>207</v>
      </c>
      <c r="C70" s="1" t="s">
        <v>75</v>
      </c>
    </row>
    <row r="71" spans="1:3" x14ac:dyDescent="0.25">
      <c r="A71" t="s">
        <v>208</v>
      </c>
      <c r="B71" s="1" t="s">
        <v>209</v>
      </c>
      <c r="C71" s="1" t="s">
        <v>75</v>
      </c>
    </row>
    <row r="72" spans="1:3" x14ac:dyDescent="0.25">
      <c r="A72" t="s">
        <v>210</v>
      </c>
      <c r="B72" s="1" t="s">
        <v>211</v>
      </c>
      <c r="C72" s="1" t="s">
        <v>75</v>
      </c>
    </row>
    <row r="73" spans="1:3" x14ac:dyDescent="0.25">
      <c r="A73" t="s">
        <v>212</v>
      </c>
      <c r="B73" s="1" t="s">
        <v>213</v>
      </c>
      <c r="C73" s="1" t="s">
        <v>75</v>
      </c>
    </row>
    <row r="74" spans="1:3" x14ac:dyDescent="0.25">
      <c r="A74" t="s">
        <v>214</v>
      </c>
      <c r="B74" s="1" t="s">
        <v>215</v>
      </c>
      <c r="C74" s="1" t="s">
        <v>75</v>
      </c>
    </row>
    <row r="75" spans="1:3" x14ac:dyDescent="0.25">
      <c r="A75" s="1" t="s">
        <v>216</v>
      </c>
      <c r="B75" s="1" t="s">
        <v>217</v>
      </c>
      <c r="C75" s="1" t="s">
        <v>105</v>
      </c>
    </row>
    <row r="76" spans="1:3" x14ac:dyDescent="0.25">
      <c r="A76" t="s">
        <v>218</v>
      </c>
      <c r="B76" s="1" t="s">
        <v>219</v>
      </c>
      <c r="C76" s="1" t="s">
        <v>75</v>
      </c>
    </row>
    <row r="77" spans="1:3" x14ac:dyDescent="0.25">
      <c r="A77" t="s">
        <v>220</v>
      </c>
      <c r="B77" s="1" t="e">
        <v>#N/A</v>
      </c>
      <c r="C77" s="1" t="s">
        <v>75</v>
      </c>
    </row>
    <row r="78" spans="1:3" x14ac:dyDescent="0.25">
      <c r="A78" t="s">
        <v>221</v>
      </c>
      <c r="B78" s="1" t="s">
        <v>222</v>
      </c>
      <c r="C78" s="1" t="s">
        <v>75</v>
      </c>
    </row>
    <row r="79" spans="1:3" x14ac:dyDescent="0.25">
      <c r="A79" t="s">
        <v>223</v>
      </c>
      <c r="B79" s="1" t="s">
        <v>224</v>
      </c>
      <c r="C79" s="1" t="s">
        <v>75</v>
      </c>
    </row>
    <row r="80" spans="1:3" x14ac:dyDescent="0.25">
      <c r="A80" t="s">
        <v>225</v>
      </c>
      <c r="B80" s="1" t="s">
        <v>226</v>
      </c>
      <c r="C80" s="1" t="s">
        <v>75</v>
      </c>
    </row>
    <row r="81" spans="1:3" x14ac:dyDescent="0.25">
      <c r="A81" s="1" t="s">
        <v>227</v>
      </c>
      <c r="B81" s="1" t="s">
        <v>228</v>
      </c>
      <c r="C81" s="1" t="s">
        <v>105</v>
      </c>
    </row>
    <row r="82" spans="1:3" x14ac:dyDescent="0.25">
      <c r="A82" s="1" t="s">
        <v>229</v>
      </c>
      <c r="B82" s="1" t="s">
        <v>230</v>
      </c>
      <c r="C82" s="1" t="s">
        <v>105</v>
      </c>
    </row>
    <row r="83" spans="1:3" x14ac:dyDescent="0.25">
      <c r="A83" t="s">
        <v>231</v>
      </c>
      <c r="B83" s="1" t="s">
        <v>232</v>
      </c>
      <c r="C83" s="1" t="s">
        <v>75</v>
      </c>
    </row>
    <row r="84" spans="1:3" x14ac:dyDescent="0.25">
      <c r="A84" t="s">
        <v>233</v>
      </c>
      <c r="B84" s="1" t="s">
        <v>234</v>
      </c>
      <c r="C84" s="1" t="s">
        <v>75</v>
      </c>
    </row>
    <row r="85" spans="1:3" x14ac:dyDescent="0.25">
      <c r="A85" t="s">
        <v>235</v>
      </c>
      <c r="B85" s="1" t="e">
        <v>#N/A</v>
      </c>
      <c r="C85" s="1" t="s">
        <v>75</v>
      </c>
    </row>
    <row r="86" spans="1:3" x14ac:dyDescent="0.25">
      <c r="A86" t="s">
        <v>236</v>
      </c>
      <c r="B86" s="1" t="s">
        <v>237</v>
      </c>
      <c r="C86" s="1" t="s">
        <v>75</v>
      </c>
    </row>
    <row r="87" spans="1:3" x14ac:dyDescent="0.25">
      <c r="A87" t="s">
        <v>238</v>
      </c>
      <c r="B87" s="1" t="s">
        <v>239</v>
      </c>
      <c r="C87" s="1" t="s">
        <v>75</v>
      </c>
    </row>
    <row r="88" spans="1:3" x14ac:dyDescent="0.25">
      <c r="A88" t="s">
        <v>240</v>
      </c>
      <c r="B88" s="1" t="e">
        <v>#N/A</v>
      </c>
      <c r="C88" s="1" t="s">
        <v>75</v>
      </c>
    </row>
    <row r="89" spans="1:3" x14ac:dyDescent="0.25">
      <c r="A89" t="s">
        <v>241</v>
      </c>
      <c r="B89" s="1" t="s">
        <v>242</v>
      </c>
      <c r="C89" s="1" t="s">
        <v>75</v>
      </c>
    </row>
    <row r="90" spans="1:3" x14ac:dyDescent="0.25">
      <c r="A90" s="1" t="s">
        <v>243</v>
      </c>
      <c r="B90" s="1" t="s">
        <v>244</v>
      </c>
      <c r="C90" s="1" t="s">
        <v>105</v>
      </c>
    </row>
    <row r="91" spans="1:3" x14ac:dyDescent="0.25">
      <c r="A91" t="s">
        <v>245</v>
      </c>
      <c r="B91" s="1" t="s">
        <v>246</v>
      </c>
      <c r="C91" s="1" t="s">
        <v>75</v>
      </c>
    </row>
    <row r="92" spans="1:3" x14ac:dyDescent="0.25">
      <c r="A92" t="s">
        <v>247</v>
      </c>
      <c r="B92" s="1" t="s">
        <v>248</v>
      </c>
      <c r="C92" s="1" t="s">
        <v>75</v>
      </c>
    </row>
    <row r="93" spans="1:3" x14ac:dyDescent="0.25">
      <c r="A93" t="s">
        <v>249</v>
      </c>
      <c r="B93" s="31" t="e">
        <v>#N/A</v>
      </c>
      <c r="C93" s="1" t="s">
        <v>75</v>
      </c>
    </row>
    <row r="94" spans="1:3" x14ac:dyDescent="0.25">
      <c r="A94" s="1" t="s">
        <v>250</v>
      </c>
      <c r="B94" s="1" t="s">
        <v>251</v>
      </c>
      <c r="C94" s="1" t="s">
        <v>105</v>
      </c>
    </row>
    <row r="95" spans="1:3" x14ac:dyDescent="0.25">
      <c r="A95" t="s">
        <v>252</v>
      </c>
      <c r="B95" s="1" t="s">
        <v>253</v>
      </c>
      <c r="C95" s="1" t="s">
        <v>75</v>
      </c>
    </row>
    <row r="96" spans="1:3" x14ac:dyDescent="0.25">
      <c r="A96" t="s">
        <v>254</v>
      </c>
      <c r="B96" s="1" t="s">
        <v>255</v>
      </c>
      <c r="C96" s="1" t="s">
        <v>75</v>
      </c>
    </row>
    <row r="97" spans="1:3" x14ac:dyDescent="0.25">
      <c r="A97" t="s">
        <v>256</v>
      </c>
      <c r="B97" s="1" t="s">
        <v>257</v>
      </c>
      <c r="C97" s="1" t="s">
        <v>75</v>
      </c>
    </row>
    <row r="98" spans="1:3" x14ac:dyDescent="0.25">
      <c r="A98" t="s">
        <v>258</v>
      </c>
      <c r="B98" s="1" t="s">
        <v>259</v>
      </c>
      <c r="C98" s="1" t="s">
        <v>75</v>
      </c>
    </row>
    <row r="99" spans="1:3" x14ac:dyDescent="0.25">
      <c r="A99" t="s">
        <v>260</v>
      </c>
      <c r="B99" s="1" t="s">
        <v>261</v>
      </c>
      <c r="C99" s="1" t="s">
        <v>75</v>
      </c>
    </row>
    <row r="100" spans="1:3" x14ac:dyDescent="0.25">
      <c r="A100" t="s">
        <v>262</v>
      </c>
      <c r="B100" s="1" t="s">
        <v>263</v>
      </c>
      <c r="C100" s="1" t="s">
        <v>75</v>
      </c>
    </row>
    <row r="101" spans="1:3" x14ac:dyDescent="0.25">
      <c r="A101" t="s">
        <v>264</v>
      </c>
      <c r="B101" s="1" t="s">
        <v>265</v>
      </c>
      <c r="C101" s="1" t="s">
        <v>75</v>
      </c>
    </row>
    <row r="102" spans="1:3" x14ac:dyDescent="0.25">
      <c r="A102" t="s">
        <v>266</v>
      </c>
      <c r="B102" s="1" t="s">
        <v>267</v>
      </c>
      <c r="C102" s="1" t="s">
        <v>75</v>
      </c>
    </row>
    <row r="103" spans="1:3" x14ac:dyDescent="0.25">
      <c r="A103" t="s">
        <v>268</v>
      </c>
      <c r="B103" s="1" t="s">
        <v>269</v>
      </c>
      <c r="C103" s="1" t="s">
        <v>75</v>
      </c>
    </row>
    <row r="104" spans="1:3" x14ac:dyDescent="0.25">
      <c r="A104" t="s">
        <v>270</v>
      </c>
      <c r="B104" s="1" t="s">
        <v>271</v>
      </c>
      <c r="C104" s="1" t="s">
        <v>75</v>
      </c>
    </row>
    <row r="105" spans="1:3" x14ac:dyDescent="0.25">
      <c r="A105" t="s">
        <v>272</v>
      </c>
      <c r="B105" s="31" t="e">
        <v>#N/A</v>
      </c>
      <c r="C105" s="1" t="s">
        <v>75</v>
      </c>
    </row>
    <row r="106" spans="1:3" x14ac:dyDescent="0.25">
      <c r="A106" t="s">
        <v>273</v>
      </c>
      <c r="B106" s="1" t="s">
        <v>274</v>
      </c>
      <c r="C106" s="1" t="s">
        <v>75</v>
      </c>
    </row>
    <row r="107" spans="1:3" x14ac:dyDescent="0.25">
      <c r="A107" t="s">
        <v>275</v>
      </c>
      <c r="B107" s="1" t="s">
        <v>276</v>
      </c>
      <c r="C107" s="1" t="s">
        <v>75</v>
      </c>
    </row>
    <row r="108" spans="1:3" x14ac:dyDescent="0.25">
      <c r="A108" t="s">
        <v>277</v>
      </c>
      <c r="B108" s="1" t="s">
        <v>278</v>
      </c>
      <c r="C108" s="1" t="s">
        <v>75</v>
      </c>
    </row>
    <row r="109" spans="1:3" x14ac:dyDescent="0.25">
      <c r="A109" s="1" t="s">
        <v>279</v>
      </c>
      <c r="B109" s="1" t="s">
        <v>280</v>
      </c>
      <c r="C109" s="1" t="s">
        <v>105</v>
      </c>
    </row>
    <row r="110" spans="1:3" x14ac:dyDescent="0.25">
      <c r="A110" s="1" t="s">
        <v>281</v>
      </c>
      <c r="B110" s="1" t="s">
        <v>282</v>
      </c>
      <c r="C110" s="1" t="s">
        <v>79</v>
      </c>
    </row>
    <row r="111" spans="1:3" x14ac:dyDescent="0.25">
      <c r="A111" t="s">
        <v>283</v>
      </c>
      <c r="B111" s="1" t="s">
        <v>284</v>
      </c>
      <c r="C111" s="1" t="s">
        <v>75</v>
      </c>
    </row>
    <row r="112" spans="1:3" x14ac:dyDescent="0.25">
      <c r="A112" t="s">
        <v>285</v>
      </c>
      <c r="B112" s="1" t="s">
        <v>286</v>
      </c>
      <c r="C112" s="1" t="s">
        <v>75</v>
      </c>
    </row>
    <row r="113" spans="1:3" x14ac:dyDescent="0.25">
      <c r="A113" t="s">
        <v>287</v>
      </c>
      <c r="B113" s="1" t="s">
        <v>288</v>
      </c>
      <c r="C113" s="1" t="s">
        <v>75</v>
      </c>
    </row>
    <row r="114" spans="1:3" x14ac:dyDescent="0.25">
      <c r="A114" t="s">
        <v>289</v>
      </c>
      <c r="B114" s="1" t="s">
        <v>290</v>
      </c>
      <c r="C114" s="1" t="s">
        <v>75</v>
      </c>
    </row>
    <row r="115" spans="1:3" x14ac:dyDescent="0.25">
      <c r="A115" s="1" t="s">
        <v>291</v>
      </c>
      <c r="B115" s="1" t="s">
        <v>292</v>
      </c>
      <c r="C115" s="1" t="s">
        <v>105</v>
      </c>
    </row>
    <row r="116" spans="1:3" x14ac:dyDescent="0.25">
      <c r="A116" t="s">
        <v>293</v>
      </c>
      <c r="B116" s="1" t="s">
        <v>294</v>
      </c>
      <c r="C116" s="1" t="s">
        <v>75</v>
      </c>
    </row>
    <row r="117" spans="1:3" x14ac:dyDescent="0.25">
      <c r="A117" t="s">
        <v>295</v>
      </c>
      <c r="B117" s="1" t="s">
        <v>296</v>
      </c>
      <c r="C117" s="1" t="s">
        <v>75</v>
      </c>
    </row>
    <row r="118" spans="1:3" x14ac:dyDescent="0.25">
      <c r="A118" s="1" t="s">
        <v>297</v>
      </c>
      <c r="B118" s="1" t="s">
        <v>298</v>
      </c>
      <c r="C118" s="1" t="s">
        <v>105</v>
      </c>
    </row>
    <row r="119" spans="1:3" x14ac:dyDescent="0.25">
      <c r="A119" t="s">
        <v>299</v>
      </c>
      <c r="B119" s="1" t="s">
        <v>300</v>
      </c>
      <c r="C119" s="1" t="s">
        <v>75</v>
      </c>
    </row>
    <row r="120" spans="1:3" x14ac:dyDescent="0.25">
      <c r="A120" t="s">
        <v>301</v>
      </c>
      <c r="B120" s="1" t="s">
        <v>302</v>
      </c>
      <c r="C120" s="1" t="s">
        <v>75</v>
      </c>
    </row>
    <row r="121" spans="1:3" x14ac:dyDescent="0.25">
      <c r="A121" t="s">
        <v>303</v>
      </c>
      <c r="B121" s="1" t="s">
        <v>304</v>
      </c>
      <c r="C121" s="1" t="s">
        <v>75</v>
      </c>
    </row>
    <row r="122" spans="1:3" x14ac:dyDescent="0.25">
      <c r="A122" t="s">
        <v>305</v>
      </c>
      <c r="B122" s="1" t="s">
        <v>306</v>
      </c>
      <c r="C122" s="1" t="s">
        <v>75</v>
      </c>
    </row>
    <row r="123" spans="1:3" x14ac:dyDescent="0.25">
      <c r="A123" t="s">
        <v>307</v>
      </c>
      <c r="B123" s="31" t="e">
        <v>#N/A</v>
      </c>
      <c r="C123" s="1" t="s">
        <v>75</v>
      </c>
    </row>
    <row r="124" spans="1:3" x14ac:dyDescent="0.25">
      <c r="A124" t="s">
        <v>308</v>
      </c>
      <c r="B124" s="1" t="s">
        <v>309</v>
      </c>
      <c r="C124" s="1" t="s">
        <v>75</v>
      </c>
    </row>
    <row r="125" spans="1:3" x14ac:dyDescent="0.25">
      <c r="A125" t="s">
        <v>310</v>
      </c>
      <c r="B125" s="1" t="s">
        <v>311</v>
      </c>
      <c r="C125" s="1" t="s">
        <v>75</v>
      </c>
    </row>
    <row r="126" spans="1:3" x14ac:dyDescent="0.25">
      <c r="A126" t="s">
        <v>312</v>
      </c>
      <c r="B126" s="1" t="s">
        <v>313</v>
      </c>
      <c r="C126" s="1" t="s">
        <v>75</v>
      </c>
    </row>
    <row r="127" spans="1:3" x14ac:dyDescent="0.25">
      <c r="A127" t="s">
        <v>314</v>
      </c>
      <c r="B127" s="1" t="s">
        <v>315</v>
      </c>
      <c r="C127" s="1" t="s">
        <v>75</v>
      </c>
    </row>
    <row r="128" spans="1:3" x14ac:dyDescent="0.25">
      <c r="A128" t="s">
        <v>316</v>
      </c>
      <c r="B128" s="1" t="s">
        <v>317</v>
      </c>
      <c r="C128" s="1" t="s">
        <v>75</v>
      </c>
    </row>
    <row r="129" spans="1:3" x14ac:dyDescent="0.25">
      <c r="A129" t="s">
        <v>318</v>
      </c>
      <c r="B129" s="1" t="s">
        <v>319</v>
      </c>
      <c r="C129" s="1" t="s">
        <v>75</v>
      </c>
    </row>
    <row r="130" spans="1:3" x14ac:dyDescent="0.25">
      <c r="A130" t="s">
        <v>320</v>
      </c>
      <c r="B130" s="1" t="s">
        <v>321</v>
      </c>
      <c r="C130" s="1" t="s">
        <v>75</v>
      </c>
    </row>
    <row r="131" spans="1:3" x14ac:dyDescent="0.25">
      <c r="A131" t="s">
        <v>322</v>
      </c>
      <c r="B131" s="1" t="s">
        <v>323</v>
      </c>
      <c r="C131" s="1" t="s">
        <v>75</v>
      </c>
    </row>
    <row r="132" spans="1:3" x14ac:dyDescent="0.25">
      <c r="A132" s="1" t="s">
        <v>324</v>
      </c>
      <c r="B132" s="1" t="s">
        <v>325</v>
      </c>
      <c r="C132" s="1" t="s">
        <v>105</v>
      </c>
    </row>
    <row r="133" spans="1:3" x14ac:dyDescent="0.25">
      <c r="A133" t="s">
        <v>326</v>
      </c>
      <c r="B133" s="1" t="s">
        <v>327</v>
      </c>
      <c r="C133" s="1" t="s">
        <v>75</v>
      </c>
    </row>
    <row r="134" spans="1:3" x14ac:dyDescent="0.25">
      <c r="A134" t="s">
        <v>328</v>
      </c>
      <c r="B134" s="1" t="s">
        <v>329</v>
      </c>
      <c r="C134" s="1" t="s">
        <v>75</v>
      </c>
    </row>
    <row r="135" spans="1:3" x14ac:dyDescent="0.25">
      <c r="A135" t="s">
        <v>330</v>
      </c>
      <c r="B135" s="1" t="s">
        <v>331</v>
      </c>
      <c r="C135" s="1" t="s">
        <v>75</v>
      </c>
    </row>
    <row r="136" spans="1:3" x14ac:dyDescent="0.25">
      <c r="A136" t="s">
        <v>332</v>
      </c>
      <c r="B136" s="1" t="s">
        <v>333</v>
      </c>
      <c r="C136" s="1" t="s">
        <v>75</v>
      </c>
    </row>
    <row r="137" spans="1:3" x14ac:dyDescent="0.25">
      <c r="A137" t="s">
        <v>334</v>
      </c>
      <c r="B137" s="1" t="s">
        <v>335</v>
      </c>
      <c r="C137" s="1" t="s">
        <v>75</v>
      </c>
    </row>
    <row r="138" spans="1:3" x14ac:dyDescent="0.25">
      <c r="A138" s="1" t="s">
        <v>336</v>
      </c>
      <c r="B138" s="1" t="s">
        <v>337</v>
      </c>
      <c r="C138" s="1" t="s">
        <v>105</v>
      </c>
    </row>
    <row r="139" spans="1:3" x14ac:dyDescent="0.25">
      <c r="A139" s="1" t="s">
        <v>338</v>
      </c>
      <c r="B139" s="1" t="s">
        <v>339</v>
      </c>
      <c r="C139" s="1" t="s">
        <v>105</v>
      </c>
    </row>
    <row r="140" spans="1:3" x14ac:dyDescent="0.25">
      <c r="A140" t="s">
        <v>340</v>
      </c>
      <c r="B140" s="31" t="e">
        <v>#N/A</v>
      </c>
      <c r="C140" s="1" t="s">
        <v>75</v>
      </c>
    </row>
    <row r="141" spans="1:3" x14ac:dyDescent="0.25">
      <c r="A141" t="s">
        <v>341</v>
      </c>
      <c r="B141" s="1" t="s">
        <v>342</v>
      </c>
      <c r="C141" s="1" t="s">
        <v>75</v>
      </c>
    </row>
    <row r="142" spans="1:3" x14ac:dyDescent="0.25">
      <c r="A142" t="s">
        <v>343</v>
      </c>
      <c r="B142" s="1" t="s">
        <v>344</v>
      </c>
      <c r="C142" s="1" t="s">
        <v>75</v>
      </c>
    </row>
    <row r="143" spans="1:3" x14ac:dyDescent="0.25">
      <c r="A143" t="s">
        <v>345</v>
      </c>
      <c r="B143" s="1" t="s">
        <v>346</v>
      </c>
      <c r="C143" s="1" t="s">
        <v>75</v>
      </c>
    </row>
    <row r="144" spans="1:3" x14ac:dyDescent="0.25">
      <c r="A144" t="s">
        <v>347</v>
      </c>
      <c r="B144" s="1" t="s">
        <v>348</v>
      </c>
      <c r="C144" s="1" t="s">
        <v>75</v>
      </c>
    </row>
    <row r="145" spans="1:3" x14ac:dyDescent="0.25">
      <c r="A145" t="s">
        <v>349</v>
      </c>
      <c r="B145" s="1" t="s">
        <v>350</v>
      </c>
      <c r="C145" s="1" t="s">
        <v>75</v>
      </c>
    </row>
    <row r="146" spans="1:3" x14ac:dyDescent="0.25">
      <c r="A146" s="1" t="s">
        <v>351</v>
      </c>
      <c r="B146" s="1" t="s">
        <v>352</v>
      </c>
      <c r="C146" s="1" t="s">
        <v>105</v>
      </c>
    </row>
    <row r="147" spans="1:3" x14ac:dyDescent="0.25">
      <c r="A147" t="s">
        <v>353</v>
      </c>
      <c r="B147" s="1" t="s">
        <v>354</v>
      </c>
      <c r="C147" s="1" t="s">
        <v>75</v>
      </c>
    </row>
    <row r="148" spans="1:3" x14ac:dyDescent="0.25">
      <c r="A148" t="s">
        <v>355</v>
      </c>
      <c r="B148" s="1" t="s">
        <v>356</v>
      </c>
      <c r="C148" s="1" t="s">
        <v>75</v>
      </c>
    </row>
    <row r="149" spans="1:3" x14ac:dyDescent="0.25">
      <c r="A149" t="s">
        <v>357</v>
      </c>
      <c r="B149" s="1" t="s">
        <v>358</v>
      </c>
      <c r="C149" s="1" t="s">
        <v>75</v>
      </c>
    </row>
    <row r="150" spans="1:3" x14ac:dyDescent="0.25">
      <c r="A150" t="s">
        <v>359</v>
      </c>
      <c r="B150" s="1" t="s">
        <v>360</v>
      </c>
      <c r="C150" s="1" t="s">
        <v>75</v>
      </c>
    </row>
    <row r="151" spans="1:3" x14ac:dyDescent="0.25">
      <c r="A151" t="s">
        <v>361</v>
      </c>
      <c r="B151" s="1" t="s">
        <v>362</v>
      </c>
      <c r="C151" s="1" t="s">
        <v>75</v>
      </c>
    </row>
    <row r="152" spans="1:3" x14ac:dyDescent="0.25">
      <c r="A152" t="s">
        <v>363</v>
      </c>
      <c r="B152" s="1" t="s">
        <v>364</v>
      </c>
      <c r="C152" s="1" t="s">
        <v>75</v>
      </c>
    </row>
    <row r="153" spans="1:3" x14ac:dyDescent="0.25">
      <c r="A153" t="s">
        <v>365</v>
      </c>
      <c r="B153" s="1" t="s">
        <v>366</v>
      </c>
      <c r="C153" s="1" t="s">
        <v>75</v>
      </c>
    </row>
    <row r="154" spans="1:3" x14ac:dyDescent="0.25">
      <c r="A154" t="s">
        <v>367</v>
      </c>
      <c r="B154" s="1" t="s">
        <v>368</v>
      </c>
      <c r="C154" s="1" t="s">
        <v>75</v>
      </c>
    </row>
    <row r="155" spans="1:3" x14ac:dyDescent="0.25">
      <c r="A155" t="s">
        <v>369</v>
      </c>
      <c r="B155" s="1" t="s">
        <v>370</v>
      </c>
      <c r="C155" s="1" t="s">
        <v>75</v>
      </c>
    </row>
    <row r="156" spans="1:3" x14ac:dyDescent="0.25">
      <c r="A156" t="s">
        <v>371</v>
      </c>
      <c r="B156" s="1" t="s">
        <v>372</v>
      </c>
      <c r="C156" s="1" t="s">
        <v>75</v>
      </c>
    </row>
    <row r="157" spans="1:3" x14ac:dyDescent="0.25">
      <c r="A157" t="s">
        <v>373</v>
      </c>
      <c r="B157" s="1" t="s">
        <v>105</v>
      </c>
      <c r="C157" s="1" t="s">
        <v>75</v>
      </c>
    </row>
    <row r="158" spans="1:3" x14ac:dyDescent="0.25">
      <c r="A158" t="s">
        <v>374</v>
      </c>
      <c r="B158" s="1" t="s">
        <v>375</v>
      </c>
      <c r="C158" s="1" t="s">
        <v>75</v>
      </c>
    </row>
    <row r="159" spans="1:3" x14ac:dyDescent="0.25">
      <c r="A159" t="s">
        <v>376</v>
      </c>
      <c r="B159" s="1" t="s">
        <v>377</v>
      </c>
      <c r="C159" s="1" t="s">
        <v>75</v>
      </c>
    </row>
    <row r="160" spans="1:3" x14ac:dyDescent="0.25">
      <c r="A160" t="s">
        <v>378</v>
      </c>
      <c r="B160" s="1" t="s">
        <v>379</v>
      </c>
      <c r="C160" s="1" t="s">
        <v>75</v>
      </c>
    </row>
    <row r="161" spans="1:3" x14ac:dyDescent="0.25">
      <c r="A161" t="s">
        <v>380</v>
      </c>
      <c r="B161" s="1" t="s">
        <v>381</v>
      </c>
      <c r="C161" s="1" t="s">
        <v>75</v>
      </c>
    </row>
    <row r="162" spans="1:3" x14ac:dyDescent="0.25">
      <c r="A162" t="s">
        <v>382</v>
      </c>
      <c r="B162" s="31" t="e">
        <v>#N/A</v>
      </c>
      <c r="C162" s="1" t="s">
        <v>75</v>
      </c>
    </row>
    <row r="163" spans="1:3" x14ac:dyDescent="0.25">
      <c r="A163" t="s">
        <v>383</v>
      </c>
      <c r="B163" s="1" t="s">
        <v>384</v>
      </c>
      <c r="C163" s="1" t="s">
        <v>75</v>
      </c>
    </row>
    <row r="164" spans="1:3" x14ac:dyDescent="0.25">
      <c r="A164" s="1" t="s">
        <v>385</v>
      </c>
      <c r="B164" s="1" t="s">
        <v>386</v>
      </c>
      <c r="C164" s="1" t="s">
        <v>105</v>
      </c>
    </row>
    <row r="165" spans="1:3" x14ac:dyDescent="0.25">
      <c r="A165" t="s">
        <v>387</v>
      </c>
      <c r="B165" s="1" t="s">
        <v>388</v>
      </c>
      <c r="C165" s="1" t="s">
        <v>75</v>
      </c>
    </row>
    <row r="166" spans="1:3" x14ac:dyDescent="0.25">
      <c r="A166" t="s">
        <v>389</v>
      </c>
      <c r="B166" s="1" t="s">
        <v>390</v>
      </c>
      <c r="C166" s="1" t="s">
        <v>75</v>
      </c>
    </row>
    <row r="167" spans="1:3" x14ac:dyDescent="0.25">
      <c r="A167" t="s">
        <v>391</v>
      </c>
      <c r="B167" s="1" t="s">
        <v>392</v>
      </c>
      <c r="C167" s="1" t="s">
        <v>75</v>
      </c>
    </row>
    <row r="168" spans="1:3" x14ac:dyDescent="0.25">
      <c r="A168" t="s">
        <v>393</v>
      </c>
      <c r="B168" s="1" t="s">
        <v>394</v>
      </c>
      <c r="C168" s="1" t="s">
        <v>75</v>
      </c>
    </row>
    <row r="169" spans="1:3" x14ac:dyDescent="0.25">
      <c r="A169" t="s">
        <v>395</v>
      </c>
      <c r="B169" s="1" t="s">
        <v>396</v>
      </c>
      <c r="C169" s="1" t="s">
        <v>75</v>
      </c>
    </row>
    <row r="170" spans="1:3" x14ac:dyDescent="0.25">
      <c r="A170" t="s">
        <v>397</v>
      </c>
      <c r="B170" s="1" t="s">
        <v>398</v>
      </c>
      <c r="C170" s="1" t="s">
        <v>75</v>
      </c>
    </row>
    <row r="171" spans="1:3" x14ac:dyDescent="0.25">
      <c r="A171" t="s">
        <v>399</v>
      </c>
      <c r="B171" s="1" t="s">
        <v>400</v>
      </c>
      <c r="C171" s="1" t="s">
        <v>75</v>
      </c>
    </row>
    <row r="172" spans="1:3" x14ac:dyDescent="0.25">
      <c r="A172" t="s">
        <v>401</v>
      </c>
      <c r="B172" s="1" t="s">
        <v>402</v>
      </c>
      <c r="C172" s="1" t="s">
        <v>75</v>
      </c>
    </row>
    <row r="173" spans="1:3" x14ac:dyDescent="0.25">
      <c r="A173" t="s">
        <v>403</v>
      </c>
      <c r="B173" s="1" t="s">
        <v>404</v>
      </c>
      <c r="C173" s="1" t="s">
        <v>75</v>
      </c>
    </row>
    <row r="174" spans="1:3" x14ac:dyDescent="0.25">
      <c r="A174" s="1" t="s">
        <v>41</v>
      </c>
      <c r="B174" s="1" t="s">
        <v>405</v>
      </c>
      <c r="C174" s="1" t="s">
        <v>79</v>
      </c>
    </row>
    <row r="175" spans="1:3" x14ac:dyDescent="0.25">
      <c r="A175" t="s">
        <v>406</v>
      </c>
      <c r="B175" s="1" t="s">
        <v>407</v>
      </c>
      <c r="C175" s="1" t="s">
        <v>75</v>
      </c>
    </row>
    <row r="176" spans="1:3" x14ac:dyDescent="0.25">
      <c r="A176" t="s">
        <v>408</v>
      </c>
      <c r="B176" s="1" t="s">
        <v>409</v>
      </c>
      <c r="C176" s="1" t="s">
        <v>75</v>
      </c>
    </row>
    <row r="177" spans="1:3" x14ac:dyDescent="0.25">
      <c r="A177" t="s">
        <v>410</v>
      </c>
      <c r="B177" s="1" t="s">
        <v>411</v>
      </c>
      <c r="C177" s="1" t="s">
        <v>75</v>
      </c>
    </row>
    <row r="178" spans="1:3" x14ac:dyDescent="0.25">
      <c r="A178" t="s">
        <v>412</v>
      </c>
      <c r="B178" s="1" t="s">
        <v>413</v>
      </c>
      <c r="C178" s="1" t="s">
        <v>75</v>
      </c>
    </row>
    <row r="179" spans="1:3" x14ac:dyDescent="0.25">
      <c r="A179" t="s">
        <v>414</v>
      </c>
      <c r="B179" s="1" t="s">
        <v>415</v>
      </c>
      <c r="C179" s="1" t="s">
        <v>75</v>
      </c>
    </row>
    <row r="180" spans="1:3" x14ac:dyDescent="0.25">
      <c r="A180" t="s">
        <v>416</v>
      </c>
      <c r="B180" s="31" t="e">
        <v>#N/A</v>
      </c>
      <c r="C180" s="1" t="s">
        <v>75</v>
      </c>
    </row>
    <row r="181" spans="1:3" x14ac:dyDescent="0.25">
      <c r="A181" t="s">
        <v>417</v>
      </c>
      <c r="B181" s="1" t="s">
        <v>418</v>
      </c>
      <c r="C181" s="1" t="s">
        <v>75</v>
      </c>
    </row>
    <row r="182" spans="1:3" x14ac:dyDescent="0.25">
      <c r="A182" t="s">
        <v>419</v>
      </c>
      <c r="B182" s="1" t="s">
        <v>420</v>
      </c>
      <c r="C182" s="1" t="s">
        <v>75</v>
      </c>
    </row>
    <row r="183" spans="1:3" x14ac:dyDescent="0.25">
      <c r="A183" t="s">
        <v>421</v>
      </c>
      <c r="B183" s="1" t="s">
        <v>422</v>
      </c>
      <c r="C183" s="1" t="s">
        <v>75</v>
      </c>
    </row>
    <row r="184" spans="1:3" x14ac:dyDescent="0.25">
      <c r="A184" t="s">
        <v>423</v>
      </c>
      <c r="B184" s="1" t="s">
        <v>424</v>
      </c>
      <c r="C184" s="1" t="s">
        <v>75</v>
      </c>
    </row>
    <row r="185" spans="1:3" x14ac:dyDescent="0.25">
      <c r="A185" s="1" t="s">
        <v>425</v>
      </c>
      <c r="B185" s="1" t="s">
        <v>426</v>
      </c>
      <c r="C185" s="1" t="s">
        <v>105</v>
      </c>
    </row>
    <row r="186" spans="1:3" x14ac:dyDescent="0.25">
      <c r="A186" s="1" t="s">
        <v>427</v>
      </c>
      <c r="B186" s="1" t="s">
        <v>428</v>
      </c>
      <c r="C186" s="1" t="s">
        <v>105</v>
      </c>
    </row>
    <row r="187" spans="1:3" x14ac:dyDescent="0.25">
      <c r="A187" t="s">
        <v>429</v>
      </c>
      <c r="B187" s="1" t="s">
        <v>430</v>
      </c>
      <c r="C187" s="1" t="s">
        <v>75</v>
      </c>
    </row>
    <row r="188" spans="1:3" x14ac:dyDescent="0.25">
      <c r="A188" t="s">
        <v>431</v>
      </c>
      <c r="B188" s="1" t="s">
        <v>432</v>
      </c>
      <c r="C188" s="1" t="s">
        <v>75</v>
      </c>
    </row>
    <row r="189" spans="1:3" x14ac:dyDescent="0.25">
      <c r="A189" s="1" t="s">
        <v>433</v>
      </c>
      <c r="B189" s="1" t="s">
        <v>434</v>
      </c>
      <c r="C189" s="1" t="s">
        <v>79</v>
      </c>
    </row>
    <row r="190" spans="1:3" x14ac:dyDescent="0.25">
      <c r="A190" t="s">
        <v>435</v>
      </c>
      <c r="B190" s="1" t="s">
        <v>436</v>
      </c>
      <c r="C190" s="1" t="s">
        <v>75</v>
      </c>
    </row>
    <row r="191" spans="1:3" x14ac:dyDescent="0.25">
      <c r="A191" s="1" t="s">
        <v>437</v>
      </c>
      <c r="B191" s="1" t="s">
        <v>438</v>
      </c>
      <c r="C191" s="1" t="s">
        <v>105</v>
      </c>
    </row>
    <row r="192" spans="1:3" x14ac:dyDescent="0.25">
      <c r="A192" t="s">
        <v>439</v>
      </c>
      <c r="B192" s="1" t="s">
        <v>440</v>
      </c>
      <c r="C192" s="1" t="s">
        <v>75</v>
      </c>
    </row>
    <row r="193" spans="1:3" x14ac:dyDescent="0.25">
      <c r="A193" t="s">
        <v>441</v>
      </c>
      <c r="B193" s="1" t="s">
        <v>442</v>
      </c>
      <c r="C193" s="1" t="s">
        <v>75</v>
      </c>
    </row>
    <row r="194" spans="1:3" x14ac:dyDescent="0.25">
      <c r="A194" t="s">
        <v>443</v>
      </c>
      <c r="B194" s="1" t="s">
        <v>444</v>
      </c>
      <c r="C194" s="1" t="s">
        <v>75</v>
      </c>
    </row>
    <row r="195" spans="1:3" x14ac:dyDescent="0.25">
      <c r="A195" t="s">
        <v>445</v>
      </c>
      <c r="B195" s="1" t="s">
        <v>446</v>
      </c>
      <c r="C195" s="1" t="s">
        <v>75</v>
      </c>
    </row>
    <row r="196" spans="1:3" x14ac:dyDescent="0.25">
      <c r="A196" t="s">
        <v>447</v>
      </c>
      <c r="B196" s="1" t="s">
        <v>448</v>
      </c>
      <c r="C196" s="1" t="s">
        <v>75</v>
      </c>
    </row>
    <row r="197" spans="1:3" x14ac:dyDescent="0.25">
      <c r="A197" t="s">
        <v>449</v>
      </c>
      <c r="B197" s="1" t="s">
        <v>450</v>
      </c>
      <c r="C197" s="1" t="s">
        <v>75</v>
      </c>
    </row>
    <row r="198" spans="1:3" x14ac:dyDescent="0.25">
      <c r="A198" t="s">
        <v>451</v>
      </c>
      <c r="B198" s="1" t="s">
        <v>452</v>
      </c>
      <c r="C198" s="1" t="s">
        <v>75</v>
      </c>
    </row>
    <row r="199" spans="1:3" x14ac:dyDescent="0.25">
      <c r="A199" t="s">
        <v>453</v>
      </c>
      <c r="B199" s="1" t="s">
        <v>454</v>
      </c>
      <c r="C199" s="1" t="s">
        <v>75</v>
      </c>
    </row>
    <row r="200" spans="1:3" x14ac:dyDescent="0.25">
      <c r="A200" t="s">
        <v>455</v>
      </c>
      <c r="B200" s="1" t="s">
        <v>456</v>
      </c>
      <c r="C200" s="1" t="s">
        <v>75</v>
      </c>
    </row>
    <row r="201" spans="1:3" x14ac:dyDescent="0.25">
      <c r="A201" t="s">
        <v>457</v>
      </c>
      <c r="B201" s="1" t="s">
        <v>458</v>
      </c>
      <c r="C201" s="1" t="s">
        <v>75</v>
      </c>
    </row>
    <row r="202" spans="1:3" x14ac:dyDescent="0.25">
      <c r="A202" t="s">
        <v>459</v>
      </c>
      <c r="B202" s="1" t="s">
        <v>460</v>
      </c>
      <c r="C202" s="1" t="s">
        <v>75</v>
      </c>
    </row>
    <row r="203" spans="1:3" x14ac:dyDescent="0.25">
      <c r="A203" t="s">
        <v>461</v>
      </c>
      <c r="B203" s="1" t="s">
        <v>462</v>
      </c>
      <c r="C203" s="1" t="s">
        <v>75</v>
      </c>
    </row>
    <row r="204" spans="1:3" x14ac:dyDescent="0.25">
      <c r="A204" t="s">
        <v>463</v>
      </c>
      <c r="B204" s="1" t="s">
        <v>464</v>
      </c>
      <c r="C204" s="1" t="s">
        <v>79</v>
      </c>
    </row>
    <row r="205" spans="1:3" x14ac:dyDescent="0.25">
      <c r="A205" t="s">
        <v>465</v>
      </c>
      <c r="B205" s="1" t="s">
        <v>466</v>
      </c>
      <c r="C205" s="1" t="s">
        <v>79</v>
      </c>
    </row>
    <row r="206" spans="1:3" x14ac:dyDescent="0.25">
      <c r="A206" t="s">
        <v>467</v>
      </c>
      <c r="B206" s="1" t="s">
        <v>468</v>
      </c>
      <c r="C206" s="1" t="s">
        <v>75</v>
      </c>
    </row>
    <row r="207" spans="1:3" x14ac:dyDescent="0.25">
      <c r="A207" t="s">
        <v>469</v>
      </c>
      <c r="B207" s="1" t="s">
        <v>470</v>
      </c>
      <c r="C207" s="1" t="s">
        <v>75</v>
      </c>
    </row>
    <row r="208" spans="1:3" x14ac:dyDescent="0.25">
      <c r="A208" t="s">
        <v>471</v>
      </c>
      <c r="B208" s="1" t="s">
        <v>472</v>
      </c>
      <c r="C208" s="1" t="s">
        <v>75</v>
      </c>
    </row>
    <row r="209" spans="1:3" x14ac:dyDescent="0.25">
      <c r="A209" s="1" t="s">
        <v>473</v>
      </c>
      <c r="B209" s="1" t="s">
        <v>474</v>
      </c>
      <c r="C209" s="1" t="s">
        <v>105</v>
      </c>
    </row>
    <row r="210" spans="1:3" x14ac:dyDescent="0.25">
      <c r="A210" s="1" t="s">
        <v>475</v>
      </c>
      <c r="B210" s="1" t="s">
        <v>476</v>
      </c>
      <c r="C210" s="1" t="s">
        <v>105</v>
      </c>
    </row>
    <row r="211" spans="1:3" x14ac:dyDescent="0.25">
      <c r="A211" t="s">
        <v>477</v>
      </c>
      <c r="B211" s="1" t="s">
        <v>478</v>
      </c>
      <c r="C211" s="1" t="s">
        <v>75</v>
      </c>
    </row>
    <row r="212" spans="1:3" x14ac:dyDescent="0.25">
      <c r="A212" t="s">
        <v>479</v>
      </c>
      <c r="B212" s="1" t="s">
        <v>480</v>
      </c>
      <c r="C212" s="1" t="s">
        <v>75</v>
      </c>
    </row>
    <row r="213" spans="1:3" x14ac:dyDescent="0.25">
      <c r="A213" t="s">
        <v>481</v>
      </c>
      <c r="B213" s="1" t="s">
        <v>482</v>
      </c>
      <c r="C213" s="1" t="s">
        <v>75</v>
      </c>
    </row>
    <row r="214" spans="1:3" x14ac:dyDescent="0.25">
      <c r="A214" t="s">
        <v>483</v>
      </c>
      <c r="B214" s="31" t="e">
        <v>#N/A</v>
      </c>
      <c r="C214" s="1" t="s">
        <v>75</v>
      </c>
    </row>
    <row r="215" spans="1:3" x14ac:dyDescent="0.25">
      <c r="A215" s="1" t="s">
        <v>484</v>
      </c>
      <c r="B215" s="1" t="s">
        <v>485</v>
      </c>
      <c r="C215" s="1" t="s">
        <v>105</v>
      </c>
    </row>
    <row r="216" spans="1:3" x14ac:dyDescent="0.25">
      <c r="A216" t="s">
        <v>486</v>
      </c>
      <c r="B216" s="31" t="e">
        <v>#N/A</v>
      </c>
      <c r="C216" s="1" t="s">
        <v>75</v>
      </c>
    </row>
    <row r="217" spans="1:3" x14ac:dyDescent="0.25">
      <c r="A217" t="s">
        <v>487</v>
      </c>
      <c r="B217" s="1" t="s">
        <v>488</v>
      </c>
      <c r="C217" s="1" t="s">
        <v>75</v>
      </c>
    </row>
    <row r="218" spans="1:3" x14ac:dyDescent="0.25">
      <c r="A218" t="s">
        <v>489</v>
      </c>
      <c r="B218" s="1" t="s">
        <v>490</v>
      </c>
      <c r="C218" s="1" t="s">
        <v>75</v>
      </c>
    </row>
    <row r="219" spans="1:3" x14ac:dyDescent="0.25">
      <c r="A219" t="s">
        <v>491</v>
      </c>
      <c r="B219" s="1" t="s">
        <v>492</v>
      </c>
      <c r="C219" s="1" t="s">
        <v>75</v>
      </c>
    </row>
    <row r="220" spans="1:3" x14ac:dyDescent="0.25">
      <c r="A220" t="s">
        <v>493</v>
      </c>
      <c r="B220" s="1" t="s">
        <v>494</v>
      </c>
      <c r="C220" s="1" t="s">
        <v>75</v>
      </c>
    </row>
    <row r="221" spans="1:3" x14ac:dyDescent="0.25">
      <c r="A221" t="s">
        <v>495</v>
      </c>
      <c r="B221" s="1" t="s">
        <v>496</v>
      </c>
      <c r="C221" s="1" t="s">
        <v>75</v>
      </c>
    </row>
    <row r="222" spans="1:3" x14ac:dyDescent="0.25">
      <c r="A222" s="1" t="s">
        <v>497</v>
      </c>
      <c r="B222" s="1" t="s">
        <v>498</v>
      </c>
      <c r="C222" s="1" t="s">
        <v>105</v>
      </c>
    </row>
    <row r="223" spans="1:3" x14ac:dyDescent="0.25">
      <c r="A223" t="s">
        <v>499</v>
      </c>
      <c r="B223" s="1" t="s">
        <v>500</v>
      </c>
      <c r="C223" s="1" t="s">
        <v>75</v>
      </c>
    </row>
    <row r="224" spans="1:3" x14ac:dyDescent="0.25">
      <c r="A224" t="s">
        <v>501</v>
      </c>
      <c r="B224" s="31" t="s">
        <v>502</v>
      </c>
      <c r="C224" s="1" t="s">
        <v>75</v>
      </c>
    </row>
    <row r="225" spans="1:3" x14ac:dyDescent="0.25">
      <c r="A225" t="s">
        <v>503</v>
      </c>
      <c r="B225" s="1" t="s">
        <v>504</v>
      </c>
      <c r="C225" s="1" t="s">
        <v>75</v>
      </c>
    </row>
    <row r="226" spans="1:3" x14ac:dyDescent="0.25">
      <c r="A226" t="s">
        <v>505</v>
      </c>
      <c r="B226" s="1" t="s">
        <v>506</v>
      </c>
      <c r="C226" s="1" t="s">
        <v>75</v>
      </c>
    </row>
    <row r="227" spans="1:3" x14ac:dyDescent="0.25">
      <c r="A227" t="s">
        <v>507</v>
      </c>
      <c r="B227" s="31" t="s">
        <v>508</v>
      </c>
      <c r="C227" s="1" t="s">
        <v>75</v>
      </c>
    </row>
    <row r="228" spans="1:3" x14ac:dyDescent="0.25">
      <c r="A228" t="s">
        <v>509</v>
      </c>
      <c r="B228" s="1" t="s">
        <v>510</v>
      </c>
      <c r="C228" s="1" t="s">
        <v>75</v>
      </c>
    </row>
    <row r="229" spans="1:3" x14ac:dyDescent="0.25">
      <c r="A229" t="s">
        <v>511</v>
      </c>
      <c r="B229" s="1" t="s">
        <v>512</v>
      </c>
      <c r="C229" s="1" t="s">
        <v>75</v>
      </c>
    </row>
    <row r="230" spans="1:3" x14ac:dyDescent="0.25">
      <c r="A230" t="s">
        <v>513</v>
      </c>
      <c r="B230" s="1" t="s">
        <v>514</v>
      </c>
      <c r="C230" s="1" t="s">
        <v>75</v>
      </c>
    </row>
    <row r="231" spans="1:3" x14ac:dyDescent="0.25">
      <c r="A231" t="s">
        <v>515</v>
      </c>
      <c r="B231" s="1" t="s">
        <v>516</v>
      </c>
      <c r="C231" s="1" t="s">
        <v>75</v>
      </c>
    </row>
    <row r="232" spans="1:3" x14ac:dyDescent="0.25">
      <c r="A232" t="s">
        <v>517</v>
      </c>
      <c r="B232" s="1" t="s">
        <v>518</v>
      </c>
      <c r="C232" s="1" t="s">
        <v>75</v>
      </c>
    </row>
    <row r="233" spans="1:3" x14ac:dyDescent="0.25">
      <c r="A233" t="s">
        <v>519</v>
      </c>
      <c r="B233" s="1" t="s">
        <v>520</v>
      </c>
      <c r="C233" s="1" t="s">
        <v>75</v>
      </c>
    </row>
    <row r="234" spans="1:3" x14ac:dyDescent="0.25">
      <c r="A234" t="s">
        <v>521</v>
      </c>
      <c r="B234" s="31" t="e">
        <v>#N/A</v>
      </c>
      <c r="C234" s="1" t="s">
        <v>75</v>
      </c>
    </row>
    <row r="235" spans="1:3" x14ac:dyDescent="0.25">
      <c r="A235" t="s">
        <v>522</v>
      </c>
      <c r="B235" s="1" t="s">
        <v>523</v>
      </c>
      <c r="C235" s="1" t="s">
        <v>75</v>
      </c>
    </row>
    <row r="236" spans="1:3" x14ac:dyDescent="0.25">
      <c r="A236" t="s">
        <v>524</v>
      </c>
      <c r="B236" s="1" t="s">
        <v>525</v>
      </c>
      <c r="C236" s="1" t="s">
        <v>79</v>
      </c>
    </row>
    <row r="237" spans="1:3" x14ac:dyDescent="0.25">
      <c r="A237" t="s">
        <v>526</v>
      </c>
      <c r="B237" s="1" t="s">
        <v>527</v>
      </c>
      <c r="C237" s="1" t="s">
        <v>75</v>
      </c>
    </row>
    <row r="238" spans="1:3" x14ac:dyDescent="0.25">
      <c r="A238" t="s">
        <v>528</v>
      </c>
      <c r="B238" s="1" t="s">
        <v>529</v>
      </c>
      <c r="C238" s="1" t="s">
        <v>75</v>
      </c>
    </row>
    <row r="239" spans="1:3" x14ac:dyDescent="0.25">
      <c r="A239" t="s">
        <v>530</v>
      </c>
      <c r="B239" s="1" t="s">
        <v>531</v>
      </c>
      <c r="C239" s="1" t="s">
        <v>75</v>
      </c>
    </row>
    <row r="240" spans="1:3" x14ac:dyDescent="0.25">
      <c r="A240" t="s">
        <v>532</v>
      </c>
      <c r="B240" s="1" t="s">
        <v>533</v>
      </c>
      <c r="C240" s="1" t="s">
        <v>75</v>
      </c>
    </row>
    <row r="241" spans="1:3" x14ac:dyDescent="0.25">
      <c r="A241" t="s">
        <v>534</v>
      </c>
      <c r="B241" s="1" t="s">
        <v>535</v>
      </c>
      <c r="C241" s="1" t="s">
        <v>75</v>
      </c>
    </row>
    <row r="242" spans="1:3" x14ac:dyDescent="0.25">
      <c r="A242" t="s">
        <v>536</v>
      </c>
      <c r="B242" s="1" t="s">
        <v>537</v>
      </c>
      <c r="C242" s="1" t="s">
        <v>75</v>
      </c>
    </row>
    <row r="243" spans="1:3" x14ac:dyDescent="0.25">
      <c r="A243" s="1" t="s">
        <v>538</v>
      </c>
      <c r="B243" s="1" t="s">
        <v>539</v>
      </c>
      <c r="C243" s="1" t="s">
        <v>75</v>
      </c>
    </row>
    <row r="244" spans="1:3" x14ac:dyDescent="0.25">
      <c r="A244" t="s">
        <v>540</v>
      </c>
      <c r="B244" s="1" t="s">
        <v>541</v>
      </c>
      <c r="C244" s="1" t="s">
        <v>75</v>
      </c>
    </row>
    <row r="245" spans="1:3" x14ac:dyDescent="0.25">
      <c r="A245" t="s">
        <v>542</v>
      </c>
      <c r="B245" s="1" t="s">
        <v>543</v>
      </c>
      <c r="C245" s="1" t="s">
        <v>75</v>
      </c>
    </row>
    <row r="246" spans="1:3" x14ac:dyDescent="0.25">
      <c r="A246" t="s">
        <v>544</v>
      </c>
      <c r="B246" s="1" t="s">
        <v>545</v>
      </c>
      <c r="C246" s="1" t="s">
        <v>75</v>
      </c>
    </row>
    <row r="247" spans="1:3" x14ac:dyDescent="0.25">
      <c r="A247" t="s">
        <v>546</v>
      </c>
      <c r="B247" s="1" t="s">
        <v>547</v>
      </c>
      <c r="C247" s="1" t="s">
        <v>75</v>
      </c>
    </row>
    <row r="248" spans="1:3" x14ac:dyDescent="0.25">
      <c r="A248" t="s">
        <v>548</v>
      </c>
      <c r="B248" s="1" t="s">
        <v>549</v>
      </c>
      <c r="C248" s="1" t="s">
        <v>75</v>
      </c>
    </row>
    <row r="249" spans="1:3" x14ac:dyDescent="0.25">
      <c r="A249" t="s">
        <v>550</v>
      </c>
      <c r="B249" s="1" t="s">
        <v>551</v>
      </c>
      <c r="C249" s="1" t="s">
        <v>75</v>
      </c>
    </row>
    <row r="250" spans="1:3" x14ac:dyDescent="0.25">
      <c r="A250" t="s">
        <v>552</v>
      </c>
      <c r="B250" s="31" t="s">
        <v>553</v>
      </c>
      <c r="C250" s="1" t="s">
        <v>75</v>
      </c>
    </row>
    <row r="251" spans="1:3" x14ac:dyDescent="0.25">
      <c r="A251" t="s">
        <v>554</v>
      </c>
      <c r="B251" s="1" t="s">
        <v>555</v>
      </c>
      <c r="C251" s="1" t="s">
        <v>75</v>
      </c>
    </row>
    <row r="252" spans="1:3" x14ac:dyDescent="0.25">
      <c r="A252" t="s">
        <v>556</v>
      </c>
      <c r="B252" s="1" t="e">
        <v>#N/A</v>
      </c>
      <c r="C252" s="1" t="s">
        <v>75</v>
      </c>
    </row>
    <row r="253" spans="1:3" x14ac:dyDescent="0.25">
      <c r="A253" t="s">
        <v>557</v>
      </c>
      <c r="B253" s="1" t="s">
        <v>558</v>
      </c>
      <c r="C253" s="1" t="s">
        <v>75</v>
      </c>
    </row>
    <row r="254" spans="1:3" x14ac:dyDescent="0.25">
      <c r="A254" t="s">
        <v>559</v>
      </c>
      <c r="B254" s="1" t="e">
        <v>#N/A</v>
      </c>
      <c r="C254" s="1" t="s">
        <v>75</v>
      </c>
    </row>
    <row r="255" spans="1:3" x14ac:dyDescent="0.25">
      <c r="A255" t="s">
        <v>560</v>
      </c>
      <c r="B255" s="1" t="s">
        <v>561</v>
      </c>
      <c r="C255" s="1" t="s">
        <v>75</v>
      </c>
    </row>
    <row r="256" spans="1:3" x14ac:dyDescent="0.25">
      <c r="A256" t="s">
        <v>562</v>
      </c>
      <c r="B256" s="1" t="s">
        <v>563</v>
      </c>
      <c r="C256" s="1" t="s">
        <v>75</v>
      </c>
    </row>
    <row r="257" spans="1:3" x14ac:dyDescent="0.25">
      <c r="A257" t="s">
        <v>564</v>
      </c>
      <c r="B257" s="1" t="s">
        <v>565</v>
      </c>
      <c r="C257" s="1" t="s">
        <v>75</v>
      </c>
    </row>
    <row r="258" spans="1:3" x14ac:dyDescent="0.25">
      <c r="A258" t="s">
        <v>566</v>
      </c>
      <c r="B258" s="1" t="s">
        <v>567</v>
      </c>
      <c r="C258" s="1" t="s">
        <v>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7"/>
  <sheetViews>
    <sheetView workbookViewId="0"/>
  </sheetViews>
  <sheetFormatPr baseColWidth="10" defaultColWidth="9.140625" defaultRowHeight="15" x14ac:dyDescent="0.25"/>
  <cols>
    <col min="1" max="1" width="24" customWidth="1"/>
    <col min="2" max="2" width="11.42578125" customWidth="1"/>
    <col min="3" max="3" width="13.42578125" customWidth="1"/>
  </cols>
  <sheetData>
    <row r="1" spans="1:3" x14ac:dyDescent="0.25">
      <c r="A1" s="5" t="s">
        <v>568</v>
      </c>
      <c r="B1" s="6" t="s">
        <v>569</v>
      </c>
      <c r="C1" s="7" t="s">
        <v>570</v>
      </c>
    </row>
    <row r="2" spans="1:3" x14ac:dyDescent="0.25">
      <c r="A2" s="9" t="s">
        <v>77</v>
      </c>
      <c r="B2" s="10" t="s">
        <v>78</v>
      </c>
      <c r="C2" s="79" t="s">
        <v>79</v>
      </c>
    </row>
    <row r="3" spans="1:3" x14ac:dyDescent="0.25">
      <c r="A3" s="11" t="s">
        <v>103</v>
      </c>
      <c r="B3" s="12" t="s">
        <v>104</v>
      </c>
      <c r="C3" s="80" t="s">
        <v>105</v>
      </c>
    </row>
    <row r="4" spans="1:3" x14ac:dyDescent="0.25">
      <c r="A4" s="9" t="s">
        <v>131</v>
      </c>
      <c r="B4" s="10" t="s">
        <v>132</v>
      </c>
      <c r="C4" s="79" t="s">
        <v>79</v>
      </c>
    </row>
    <row r="5" spans="1:3" x14ac:dyDescent="0.25">
      <c r="A5" s="11" t="s">
        <v>119</v>
      </c>
      <c r="B5" s="12" t="s">
        <v>120</v>
      </c>
      <c r="C5" s="80" t="s">
        <v>105</v>
      </c>
    </row>
    <row r="6" spans="1:3" x14ac:dyDescent="0.25">
      <c r="A6" s="9" t="s">
        <v>143</v>
      </c>
      <c r="B6" s="10" t="s">
        <v>144</v>
      </c>
      <c r="C6" s="79" t="s">
        <v>105</v>
      </c>
    </row>
    <row r="7" spans="1:3" x14ac:dyDescent="0.25">
      <c r="A7" s="11" t="s">
        <v>193</v>
      </c>
      <c r="B7" s="12" t="s">
        <v>194</v>
      </c>
      <c r="C7" s="80" t="s">
        <v>105</v>
      </c>
    </row>
    <row r="8" spans="1:3" x14ac:dyDescent="0.25">
      <c r="A8" s="9" t="s">
        <v>195</v>
      </c>
      <c r="B8" s="10" t="s">
        <v>196</v>
      </c>
      <c r="C8" s="79" t="s">
        <v>105</v>
      </c>
    </row>
    <row r="9" spans="1:3" x14ac:dyDescent="0.25">
      <c r="A9" s="11" t="s">
        <v>243</v>
      </c>
      <c r="B9" s="12" t="s">
        <v>244</v>
      </c>
      <c r="C9" s="80" t="s">
        <v>105</v>
      </c>
    </row>
    <row r="10" spans="1:3" x14ac:dyDescent="0.25">
      <c r="A10" s="9" t="s">
        <v>197</v>
      </c>
      <c r="B10" s="10" t="s">
        <v>198</v>
      </c>
      <c r="C10" s="79" t="s">
        <v>105</v>
      </c>
    </row>
    <row r="11" spans="1:3" x14ac:dyDescent="0.25">
      <c r="A11" s="11" t="s">
        <v>216</v>
      </c>
      <c r="B11" s="12" t="s">
        <v>217</v>
      </c>
      <c r="C11" s="80" t="s">
        <v>105</v>
      </c>
    </row>
    <row r="12" spans="1:3" x14ac:dyDescent="0.25">
      <c r="A12" s="9" t="s">
        <v>250</v>
      </c>
      <c r="B12" s="10" t="s">
        <v>571</v>
      </c>
      <c r="C12" s="79" t="s">
        <v>105</v>
      </c>
    </row>
    <row r="13" spans="1:3" x14ac:dyDescent="0.25">
      <c r="A13" s="11" t="s">
        <v>484</v>
      </c>
      <c r="B13" s="12" t="s">
        <v>485</v>
      </c>
      <c r="C13" s="80" t="s">
        <v>105</v>
      </c>
    </row>
    <row r="14" spans="1:3" x14ac:dyDescent="0.25">
      <c r="A14" s="9" t="s">
        <v>227</v>
      </c>
      <c r="B14" s="10" t="s">
        <v>228</v>
      </c>
      <c r="C14" s="79" t="s">
        <v>105</v>
      </c>
    </row>
    <row r="15" spans="1:3" x14ac:dyDescent="0.25">
      <c r="A15" s="11" t="s">
        <v>229</v>
      </c>
      <c r="B15" s="12" t="s">
        <v>230</v>
      </c>
      <c r="C15" s="80" t="s">
        <v>105</v>
      </c>
    </row>
    <row r="16" spans="1:3" x14ac:dyDescent="0.25">
      <c r="A16" s="9" t="s">
        <v>189</v>
      </c>
      <c r="B16" s="10" t="s">
        <v>190</v>
      </c>
      <c r="C16" s="79" t="s">
        <v>105</v>
      </c>
    </row>
    <row r="17" spans="1:3" x14ac:dyDescent="0.25">
      <c r="A17" s="11" t="s">
        <v>279</v>
      </c>
      <c r="B17" s="12" t="s">
        <v>280</v>
      </c>
      <c r="C17" s="80" t="s">
        <v>105</v>
      </c>
    </row>
    <row r="18" spans="1:3" x14ac:dyDescent="0.25">
      <c r="A18" s="9" t="s">
        <v>291</v>
      </c>
      <c r="B18" s="10" t="s">
        <v>292</v>
      </c>
      <c r="C18" s="79" t="s">
        <v>105</v>
      </c>
    </row>
    <row r="19" spans="1:3" x14ac:dyDescent="0.25">
      <c r="A19" s="11" t="s">
        <v>281</v>
      </c>
      <c r="B19" s="12" t="s">
        <v>282</v>
      </c>
      <c r="C19" s="80" t="s">
        <v>79</v>
      </c>
    </row>
    <row r="20" spans="1:3" x14ac:dyDescent="0.25">
      <c r="A20" s="9" t="s">
        <v>297</v>
      </c>
      <c r="B20" s="10" t="s">
        <v>298</v>
      </c>
      <c r="C20" s="79" t="s">
        <v>105</v>
      </c>
    </row>
    <row r="21" spans="1:3" x14ac:dyDescent="0.25">
      <c r="A21" s="11" t="s">
        <v>336</v>
      </c>
      <c r="B21" s="11" t="s">
        <v>337</v>
      </c>
      <c r="C21" s="80" t="s">
        <v>105</v>
      </c>
    </row>
    <row r="22" spans="1:3" x14ac:dyDescent="0.25">
      <c r="A22" s="9" t="s">
        <v>338</v>
      </c>
      <c r="B22" s="9" t="s">
        <v>339</v>
      </c>
      <c r="C22" s="79" t="s">
        <v>105</v>
      </c>
    </row>
    <row r="23" spans="1:3" x14ac:dyDescent="0.25">
      <c r="A23" s="11" t="s">
        <v>324</v>
      </c>
      <c r="B23" s="11" t="s">
        <v>325</v>
      </c>
      <c r="C23" s="80" t="s">
        <v>105</v>
      </c>
    </row>
    <row r="24" spans="1:3" x14ac:dyDescent="0.25">
      <c r="A24" s="9" t="s">
        <v>463</v>
      </c>
      <c r="B24" s="9" t="s">
        <v>464</v>
      </c>
      <c r="C24" s="79" t="s">
        <v>79</v>
      </c>
    </row>
    <row r="25" spans="1:3" ht="30" x14ac:dyDescent="0.25">
      <c r="A25" s="11" t="s">
        <v>433</v>
      </c>
      <c r="B25" s="11" t="s">
        <v>434</v>
      </c>
      <c r="C25" s="80" t="s">
        <v>79</v>
      </c>
    </row>
    <row r="26" spans="1:3" x14ac:dyDescent="0.25">
      <c r="A26" s="9" t="s">
        <v>351</v>
      </c>
      <c r="B26" s="9" t="s">
        <v>352</v>
      </c>
      <c r="C26" s="79" t="s">
        <v>105</v>
      </c>
    </row>
    <row r="27" spans="1:3" x14ac:dyDescent="0.25">
      <c r="A27" s="11" t="s">
        <v>385</v>
      </c>
      <c r="B27" s="11" t="s">
        <v>386</v>
      </c>
      <c r="C27" s="80" t="s">
        <v>105</v>
      </c>
    </row>
    <row r="28" spans="1:3" x14ac:dyDescent="0.25">
      <c r="A28" s="9" t="s">
        <v>41</v>
      </c>
      <c r="B28" s="9" t="s">
        <v>405</v>
      </c>
      <c r="C28" s="79" t="s">
        <v>79</v>
      </c>
    </row>
    <row r="29" spans="1:3" x14ac:dyDescent="0.25">
      <c r="A29" s="11" t="s">
        <v>425</v>
      </c>
      <c r="B29" s="11" t="s">
        <v>426</v>
      </c>
      <c r="C29" s="80" t="s">
        <v>105</v>
      </c>
    </row>
    <row r="30" spans="1:3" x14ac:dyDescent="0.25">
      <c r="A30" s="9" t="s">
        <v>427</v>
      </c>
      <c r="B30" s="9" t="s">
        <v>428</v>
      </c>
      <c r="C30" s="79" t="s">
        <v>105</v>
      </c>
    </row>
    <row r="31" spans="1:3" x14ac:dyDescent="0.25">
      <c r="A31" s="11" t="s">
        <v>437</v>
      </c>
      <c r="B31" s="11" t="s">
        <v>438</v>
      </c>
      <c r="C31" s="80" t="s">
        <v>105</v>
      </c>
    </row>
    <row r="32" spans="1:3" x14ac:dyDescent="0.25">
      <c r="A32" s="9" t="s">
        <v>465</v>
      </c>
      <c r="B32" s="9" t="s">
        <v>466</v>
      </c>
      <c r="C32" s="79" t="s">
        <v>79</v>
      </c>
    </row>
    <row r="33" spans="1:3" x14ac:dyDescent="0.25">
      <c r="A33" s="11" t="s">
        <v>497</v>
      </c>
      <c r="B33" s="11" t="s">
        <v>498</v>
      </c>
      <c r="C33" s="80" t="s">
        <v>105</v>
      </c>
    </row>
    <row r="34" spans="1:3" x14ac:dyDescent="0.25">
      <c r="A34" s="9" t="s">
        <v>475</v>
      </c>
      <c r="B34" s="9" t="s">
        <v>476</v>
      </c>
      <c r="C34" s="79" t="s">
        <v>105</v>
      </c>
    </row>
    <row r="35" spans="1:3" x14ac:dyDescent="0.25">
      <c r="A35" s="11" t="s">
        <v>473</v>
      </c>
      <c r="B35" s="11" t="s">
        <v>474</v>
      </c>
      <c r="C35" s="80" t="s">
        <v>105</v>
      </c>
    </row>
    <row r="36" spans="1:3" x14ac:dyDescent="0.25">
      <c r="A36" s="81" t="s">
        <v>524</v>
      </c>
      <c r="B36" s="81" t="s">
        <v>525</v>
      </c>
      <c r="C36" s="82" t="s">
        <v>79</v>
      </c>
    </row>
    <row r="37" spans="1:3" x14ac:dyDescent="0.25">
      <c r="A37" s="9" t="s">
        <v>534</v>
      </c>
      <c r="B37" s="9" t="s">
        <v>535</v>
      </c>
      <c r="C37" s="79" t="s">
        <v>105</v>
      </c>
    </row>
  </sheetData>
  <pageMargins left="0.7" right="0.7" top="0.75" bottom="0.75" header="0.3" footer="0.3"/>
  <pageSetup paperSize="9" orientation="portrait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"/>
  <sheetViews>
    <sheetView workbookViewId="0">
      <selection activeCell="J13" sqref="J13"/>
    </sheetView>
  </sheetViews>
  <sheetFormatPr baseColWidth="10" defaultColWidth="9.140625" defaultRowHeight="15" x14ac:dyDescent="0.25"/>
  <cols>
    <col min="1" max="1" width="16.42578125" bestFit="1" customWidth="1"/>
    <col min="3" max="3" width="26.85546875" bestFit="1" customWidth="1"/>
  </cols>
  <sheetData>
    <row r="1" spans="1:3" x14ac:dyDescent="0.25">
      <c r="A1" t="s">
        <v>572</v>
      </c>
      <c r="C1" t="s">
        <v>573</v>
      </c>
    </row>
    <row r="2" spans="1:3" x14ac:dyDescent="0.25">
      <c r="A2" t="s">
        <v>574</v>
      </c>
      <c r="C2" t="s">
        <v>575</v>
      </c>
    </row>
    <row r="3" spans="1:3" x14ac:dyDescent="0.25">
      <c r="A3" t="s">
        <v>576</v>
      </c>
      <c r="C3" t="s">
        <v>577</v>
      </c>
    </row>
    <row r="4" spans="1:3" x14ac:dyDescent="0.25">
      <c r="A4" t="s">
        <v>578</v>
      </c>
      <c r="C4" t="s">
        <v>579</v>
      </c>
    </row>
    <row r="5" spans="1:3" x14ac:dyDescent="0.25">
      <c r="A5" t="s">
        <v>580</v>
      </c>
      <c r="C5" t="s">
        <v>581</v>
      </c>
    </row>
    <row r="6" spans="1:3" x14ac:dyDescent="0.25">
      <c r="A6" t="s">
        <v>582</v>
      </c>
      <c r="C6" t="s">
        <v>583</v>
      </c>
    </row>
    <row r="7" spans="1:3" x14ac:dyDescent="0.25">
      <c r="C7" t="s">
        <v>584</v>
      </c>
    </row>
    <row r="8" spans="1:3" x14ac:dyDescent="0.25">
      <c r="C8" t="s">
        <v>585</v>
      </c>
    </row>
    <row r="9" spans="1:3" x14ac:dyDescent="0.25">
      <c r="C9" t="s">
        <v>586</v>
      </c>
    </row>
    <row r="10" spans="1:3" x14ac:dyDescent="0.25">
      <c r="C10" t="s">
        <v>580</v>
      </c>
    </row>
  </sheetData>
  <pageMargins left="0.7" right="0.7" top="0.75" bottom="0.75" header="0.3" footer="0.3"/>
  <pageSetup paperSize="9" orientation="portrait" verticalDpi="120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3"/>
  <sheetViews>
    <sheetView topLeftCell="F1" workbookViewId="0">
      <selection activeCell="T2" sqref="T2:T5"/>
    </sheetView>
  </sheetViews>
  <sheetFormatPr baseColWidth="10" defaultColWidth="9.140625" defaultRowHeight="15" x14ac:dyDescent="0.25"/>
  <cols>
    <col min="1" max="1" width="24.85546875" bestFit="1" customWidth="1"/>
    <col min="2" max="2" width="25" bestFit="1" customWidth="1"/>
    <col min="3" max="3" width="15.140625" bestFit="1" customWidth="1"/>
    <col min="4" max="4" width="2" customWidth="1"/>
    <col min="7" max="7" width="2.42578125" customWidth="1"/>
    <col min="9" max="9" width="1.85546875" customWidth="1"/>
    <col min="10" max="10" width="15.85546875" bestFit="1" customWidth="1"/>
    <col min="11" max="11" width="85" bestFit="1" customWidth="1"/>
    <col min="12" max="12" width="4.28515625" customWidth="1"/>
    <col min="13" max="13" width="3.140625" customWidth="1"/>
    <col min="15" max="15" width="29.28515625" customWidth="1"/>
    <col min="18" max="18" width="17.28515625" customWidth="1"/>
    <col min="20" max="20" width="25.5703125" customWidth="1"/>
  </cols>
  <sheetData>
    <row r="1" spans="1:20" ht="75" x14ac:dyDescent="0.25">
      <c r="A1" s="33" t="s">
        <v>587</v>
      </c>
      <c r="B1" s="34" t="s">
        <v>588</v>
      </c>
      <c r="C1" s="35" t="s">
        <v>59</v>
      </c>
      <c r="E1" s="36" t="s">
        <v>61</v>
      </c>
      <c r="F1" s="37"/>
      <c r="G1" s="37"/>
      <c r="J1" t="s">
        <v>589</v>
      </c>
      <c r="K1" t="s">
        <v>590</v>
      </c>
      <c r="N1" s="89" t="s">
        <v>591</v>
      </c>
      <c r="O1" s="89" t="s">
        <v>592</v>
      </c>
      <c r="P1" s="89" t="s">
        <v>593</v>
      </c>
      <c r="R1" t="s">
        <v>594</v>
      </c>
      <c r="T1" t="s">
        <v>595</v>
      </c>
    </row>
    <row r="2" spans="1:20" x14ac:dyDescent="0.25">
      <c r="A2" s="32" t="s">
        <v>47</v>
      </c>
      <c r="B2" s="32" t="s">
        <v>67</v>
      </c>
      <c r="C2" s="32" t="s">
        <v>67</v>
      </c>
      <c r="E2" t="s">
        <v>596</v>
      </c>
      <c r="F2" t="s">
        <v>597</v>
      </c>
      <c r="G2" t="s">
        <v>598</v>
      </c>
      <c r="J2" t="s">
        <v>599</v>
      </c>
      <c r="K2" t="s">
        <v>600</v>
      </c>
      <c r="N2" s="90"/>
      <c r="O2" s="91" t="s">
        <v>601</v>
      </c>
      <c r="P2" s="91"/>
      <c r="R2" t="s">
        <v>602</v>
      </c>
      <c r="T2" t="s">
        <v>603</v>
      </c>
    </row>
    <row r="3" spans="1:20" x14ac:dyDescent="0.25">
      <c r="A3" s="32" t="s">
        <v>47</v>
      </c>
      <c r="B3" s="32" t="s">
        <v>68</v>
      </c>
      <c r="C3" s="32" t="s">
        <v>68</v>
      </c>
      <c r="E3" t="s">
        <v>604</v>
      </c>
      <c r="F3" t="s">
        <v>605</v>
      </c>
      <c r="G3" t="s">
        <v>405</v>
      </c>
      <c r="J3" t="s">
        <v>606</v>
      </c>
      <c r="K3" t="s">
        <v>607</v>
      </c>
      <c r="N3" s="90"/>
      <c r="O3" s="91" t="s">
        <v>608</v>
      </c>
      <c r="P3" s="91"/>
      <c r="R3" t="s">
        <v>609</v>
      </c>
      <c r="T3" t="s">
        <v>49</v>
      </c>
    </row>
    <row r="4" spans="1:20" x14ac:dyDescent="0.25">
      <c r="A4" s="32" t="s">
        <v>47</v>
      </c>
      <c r="B4" s="32" t="s">
        <v>610</v>
      </c>
      <c r="C4" s="32" t="s">
        <v>611</v>
      </c>
      <c r="J4" t="s">
        <v>612</v>
      </c>
      <c r="K4" t="s">
        <v>613</v>
      </c>
      <c r="N4" s="90"/>
      <c r="O4" s="91" t="s">
        <v>614</v>
      </c>
      <c r="P4" s="91"/>
      <c r="R4" t="s">
        <v>615</v>
      </c>
      <c r="T4" t="s">
        <v>616</v>
      </c>
    </row>
    <row r="5" spans="1:20" x14ac:dyDescent="0.25">
      <c r="A5" s="32" t="s">
        <v>47</v>
      </c>
      <c r="B5" s="32" t="s">
        <v>48</v>
      </c>
      <c r="C5" s="32" t="s">
        <v>69</v>
      </c>
      <c r="J5" t="s">
        <v>617</v>
      </c>
      <c r="K5" t="s">
        <v>618</v>
      </c>
      <c r="N5" s="90"/>
      <c r="O5" s="91" t="s">
        <v>619</v>
      </c>
      <c r="P5" s="91"/>
      <c r="R5" t="s">
        <v>620</v>
      </c>
      <c r="T5" t="s">
        <v>621</v>
      </c>
    </row>
    <row r="6" spans="1:20" x14ac:dyDescent="0.25">
      <c r="A6" s="32" t="s">
        <v>47</v>
      </c>
      <c r="B6" s="32" t="s">
        <v>622</v>
      </c>
      <c r="C6" s="32" t="s">
        <v>69</v>
      </c>
      <c r="J6" t="s">
        <v>623</v>
      </c>
      <c r="K6" t="s">
        <v>624</v>
      </c>
      <c r="N6" s="90"/>
      <c r="O6" s="91" t="s">
        <v>625</v>
      </c>
      <c r="P6" s="91"/>
      <c r="R6" t="s">
        <v>626</v>
      </c>
    </row>
    <row r="7" spans="1:20" x14ac:dyDescent="0.25">
      <c r="A7" s="32" t="s">
        <v>47</v>
      </c>
      <c r="B7" s="32" t="s">
        <v>627</v>
      </c>
      <c r="C7" s="32" t="s">
        <v>69</v>
      </c>
      <c r="J7" t="s">
        <v>628</v>
      </c>
      <c r="K7" t="s">
        <v>629</v>
      </c>
      <c r="R7" t="s">
        <v>630</v>
      </c>
    </row>
    <row r="8" spans="1:20" x14ac:dyDescent="0.25">
      <c r="A8" s="32" t="s">
        <v>47</v>
      </c>
      <c r="B8" s="32" t="s">
        <v>631</v>
      </c>
      <c r="C8" s="32" t="s">
        <v>69</v>
      </c>
      <c r="J8" t="s">
        <v>632</v>
      </c>
      <c r="K8" t="s">
        <v>633</v>
      </c>
      <c r="R8" t="s">
        <v>634</v>
      </c>
    </row>
    <row r="9" spans="1:20" x14ac:dyDescent="0.25">
      <c r="A9" s="32" t="s">
        <v>47</v>
      </c>
      <c r="B9" s="32" t="s">
        <v>635</v>
      </c>
      <c r="C9" s="32" t="s">
        <v>69</v>
      </c>
      <c r="J9" t="s">
        <v>636</v>
      </c>
      <c r="K9" t="s">
        <v>637</v>
      </c>
      <c r="R9" t="s">
        <v>638</v>
      </c>
    </row>
    <row r="10" spans="1:20" x14ac:dyDescent="0.25">
      <c r="A10" s="32" t="s">
        <v>47</v>
      </c>
      <c r="B10" s="32" t="s">
        <v>639</v>
      </c>
      <c r="C10" s="32" t="s">
        <v>69</v>
      </c>
      <c r="J10" t="s">
        <v>640</v>
      </c>
      <c r="K10" t="s">
        <v>641</v>
      </c>
      <c r="R10" t="s">
        <v>642</v>
      </c>
    </row>
    <row r="11" spans="1:20" x14ac:dyDescent="0.25">
      <c r="A11" s="32" t="s">
        <v>47</v>
      </c>
      <c r="B11" s="32" t="s">
        <v>643</v>
      </c>
      <c r="C11" s="32" t="s">
        <v>69</v>
      </c>
      <c r="J11" t="s">
        <v>644</v>
      </c>
      <c r="K11" t="s">
        <v>645</v>
      </c>
    </row>
    <row r="12" spans="1:20" x14ac:dyDescent="0.25">
      <c r="A12" s="32" t="s">
        <v>47</v>
      </c>
      <c r="B12" s="32" t="s">
        <v>646</v>
      </c>
      <c r="C12" s="32" t="s">
        <v>69</v>
      </c>
      <c r="J12" t="s">
        <v>647</v>
      </c>
      <c r="K12" t="s">
        <v>648</v>
      </c>
    </row>
    <row r="13" spans="1:20" x14ac:dyDescent="0.25">
      <c r="A13" s="32" t="s">
        <v>47</v>
      </c>
      <c r="B13" s="32" t="s">
        <v>649</v>
      </c>
      <c r="C13" s="32" t="s">
        <v>69</v>
      </c>
      <c r="J13" t="s">
        <v>650</v>
      </c>
      <c r="K13" t="s">
        <v>647</v>
      </c>
    </row>
    <row r="14" spans="1:20" x14ac:dyDescent="0.25">
      <c r="A14" s="32" t="s">
        <v>47</v>
      </c>
      <c r="B14" s="32" t="s">
        <v>651</v>
      </c>
      <c r="C14" s="32" t="s">
        <v>69</v>
      </c>
      <c r="J14" t="s">
        <v>652</v>
      </c>
      <c r="K14" t="s">
        <v>653</v>
      </c>
    </row>
    <row r="15" spans="1:20" x14ac:dyDescent="0.25">
      <c r="A15" s="32" t="s">
        <v>47</v>
      </c>
      <c r="B15" s="32" t="s">
        <v>654</v>
      </c>
      <c r="C15" s="32" t="s">
        <v>69</v>
      </c>
      <c r="J15" t="s">
        <v>655</v>
      </c>
      <c r="K15" t="s">
        <v>656</v>
      </c>
    </row>
    <row r="16" spans="1:20" x14ac:dyDescent="0.25">
      <c r="A16" s="32" t="s">
        <v>47</v>
      </c>
      <c r="B16" s="32" t="s">
        <v>657</v>
      </c>
      <c r="C16" s="32" t="s">
        <v>69</v>
      </c>
      <c r="J16" t="s">
        <v>658</v>
      </c>
      <c r="K16" t="s">
        <v>659</v>
      </c>
    </row>
    <row r="17" spans="1:11" x14ac:dyDescent="0.25">
      <c r="A17" s="32" t="s">
        <v>47</v>
      </c>
      <c r="B17" s="32" t="s">
        <v>660</v>
      </c>
      <c r="C17" s="32" t="s">
        <v>69</v>
      </c>
      <c r="J17" t="s">
        <v>661</v>
      </c>
      <c r="K17" t="s">
        <v>662</v>
      </c>
    </row>
    <row r="18" spans="1:11" x14ac:dyDescent="0.25">
      <c r="A18" s="32" t="s">
        <v>47</v>
      </c>
      <c r="B18" s="32" t="s">
        <v>663</v>
      </c>
      <c r="C18" s="32" t="s">
        <v>69</v>
      </c>
      <c r="J18" t="s">
        <v>664</v>
      </c>
      <c r="K18" t="s">
        <v>665</v>
      </c>
    </row>
    <row r="19" spans="1:11" x14ac:dyDescent="0.25">
      <c r="A19" s="32" t="s">
        <v>47</v>
      </c>
      <c r="B19" s="32" t="s">
        <v>666</v>
      </c>
      <c r="C19" s="32" t="s">
        <v>69</v>
      </c>
      <c r="J19" t="s">
        <v>667</v>
      </c>
      <c r="K19" t="s">
        <v>668</v>
      </c>
    </row>
    <row r="20" spans="1:11" x14ac:dyDescent="0.25">
      <c r="A20" s="32" t="s">
        <v>47</v>
      </c>
      <c r="B20" s="32" t="s">
        <v>669</v>
      </c>
      <c r="C20" s="32" t="s">
        <v>69</v>
      </c>
      <c r="J20" t="s">
        <v>670</v>
      </c>
      <c r="K20" t="s">
        <v>671</v>
      </c>
    </row>
    <row r="21" spans="1:11" x14ac:dyDescent="0.25">
      <c r="A21" s="32" t="s">
        <v>47</v>
      </c>
      <c r="B21" s="32" t="s">
        <v>672</v>
      </c>
      <c r="C21" s="32" t="s">
        <v>69</v>
      </c>
      <c r="J21" t="s">
        <v>673</v>
      </c>
      <c r="K21" t="s">
        <v>674</v>
      </c>
    </row>
    <row r="22" spans="1:11" x14ac:dyDescent="0.25">
      <c r="A22" s="32" t="s">
        <v>47</v>
      </c>
      <c r="B22" s="32" t="s">
        <v>675</v>
      </c>
      <c r="C22" s="32" t="s">
        <v>69</v>
      </c>
      <c r="J22" t="s">
        <v>676</v>
      </c>
      <c r="K22" t="s">
        <v>668</v>
      </c>
    </row>
    <row r="23" spans="1:11" x14ac:dyDescent="0.25">
      <c r="A23" s="32" t="s">
        <v>47</v>
      </c>
      <c r="B23" s="32" t="s">
        <v>677</v>
      </c>
      <c r="C23" s="32" t="s">
        <v>69</v>
      </c>
      <c r="J23" t="s">
        <v>678</v>
      </c>
      <c r="K23" t="s">
        <v>679</v>
      </c>
    </row>
    <row r="24" spans="1:11" x14ac:dyDescent="0.25">
      <c r="A24" s="32" t="s">
        <v>680</v>
      </c>
      <c r="B24" s="32" t="s">
        <v>681</v>
      </c>
      <c r="C24" s="32" t="s">
        <v>69</v>
      </c>
      <c r="J24" t="s">
        <v>682</v>
      </c>
      <c r="K24" t="s">
        <v>683</v>
      </c>
    </row>
    <row r="25" spans="1:11" x14ac:dyDescent="0.25">
      <c r="A25" s="32" t="s">
        <v>51</v>
      </c>
      <c r="B25" s="32" t="s">
        <v>684</v>
      </c>
      <c r="C25" s="32" t="s">
        <v>69</v>
      </c>
      <c r="J25" t="s">
        <v>685</v>
      </c>
      <c r="K25" t="s">
        <v>686</v>
      </c>
    </row>
    <row r="26" spans="1:11" x14ac:dyDescent="0.25">
      <c r="A26" s="32" t="s">
        <v>687</v>
      </c>
      <c r="B26" s="32" t="s">
        <v>688</v>
      </c>
      <c r="C26" s="32" t="s">
        <v>69</v>
      </c>
      <c r="J26" t="s">
        <v>689</v>
      </c>
      <c r="K26" t="s">
        <v>690</v>
      </c>
    </row>
    <row r="27" spans="1:11" x14ac:dyDescent="0.25">
      <c r="A27" s="32" t="s">
        <v>687</v>
      </c>
      <c r="B27" s="32" t="s">
        <v>691</v>
      </c>
      <c r="C27" s="32" t="s">
        <v>69</v>
      </c>
      <c r="J27" t="s">
        <v>692</v>
      </c>
      <c r="K27" t="s">
        <v>693</v>
      </c>
    </row>
    <row r="28" spans="1:11" x14ac:dyDescent="0.25">
      <c r="A28" s="32" t="s">
        <v>687</v>
      </c>
      <c r="B28" s="32" t="s">
        <v>694</v>
      </c>
      <c r="C28" s="32" t="s">
        <v>69</v>
      </c>
      <c r="J28" t="s">
        <v>695</v>
      </c>
      <c r="K28" t="s">
        <v>696</v>
      </c>
    </row>
    <row r="29" spans="1:11" x14ac:dyDescent="0.25">
      <c r="A29" s="32" t="s">
        <v>687</v>
      </c>
      <c r="B29" s="32" t="s">
        <v>697</v>
      </c>
      <c r="C29" s="32" t="s">
        <v>69</v>
      </c>
    </row>
    <row r="30" spans="1:11" x14ac:dyDescent="0.25">
      <c r="A30" s="32" t="s">
        <v>687</v>
      </c>
      <c r="B30" s="32" t="s">
        <v>698</v>
      </c>
      <c r="C30" s="32" t="s">
        <v>69</v>
      </c>
    </row>
    <row r="31" spans="1:11" x14ac:dyDescent="0.25">
      <c r="A31" s="32" t="s">
        <v>687</v>
      </c>
      <c r="B31" s="32" t="s">
        <v>699</v>
      </c>
      <c r="C31" s="32" t="s">
        <v>69</v>
      </c>
    </row>
    <row r="32" spans="1:11" x14ac:dyDescent="0.25">
      <c r="A32" s="32" t="s">
        <v>687</v>
      </c>
      <c r="B32" s="32" t="s">
        <v>700</v>
      </c>
      <c r="C32" s="32" t="s">
        <v>69</v>
      </c>
    </row>
    <row r="33" spans="1:3" x14ac:dyDescent="0.25">
      <c r="A33" s="32" t="s">
        <v>47</v>
      </c>
      <c r="B33" s="32" t="s">
        <v>701</v>
      </c>
      <c r="C33" s="32" t="s">
        <v>69</v>
      </c>
    </row>
  </sheetData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51"/>
  <sheetViews>
    <sheetView workbookViewId="0"/>
  </sheetViews>
  <sheetFormatPr baseColWidth="10" defaultColWidth="9.140625" defaultRowHeight="15" x14ac:dyDescent="0.25"/>
  <cols>
    <col min="1" max="1" width="14.42578125" customWidth="1"/>
    <col min="2" max="2" width="27.85546875" bestFit="1" customWidth="1"/>
    <col min="3" max="3" width="22.42578125" customWidth="1"/>
    <col min="4" max="4" width="2.28515625" customWidth="1"/>
    <col min="5" max="5" width="24.85546875" bestFit="1" customWidth="1"/>
    <col min="6" max="6" width="2.140625" customWidth="1"/>
    <col min="7" max="7" width="19.42578125" customWidth="1"/>
    <col min="8" max="8" width="5.28515625" customWidth="1"/>
    <col min="9" max="9" width="53" bestFit="1" customWidth="1"/>
    <col min="10" max="10" width="3.85546875" customWidth="1"/>
    <col min="11" max="11" width="21.42578125" customWidth="1"/>
    <col min="12" max="12" width="3.42578125" customWidth="1"/>
    <col min="13" max="13" width="30.42578125" customWidth="1"/>
    <col min="14" max="14" width="3.42578125" customWidth="1"/>
    <col min="15" max="15" width="30.42578125" customWidth="1"/>
    <col min="16" max="16" width="1.42578125" customWidth="1"/>
    <col min="17" max="17" width="22.42578125" bestFit="1" customWidth="1"/>
    <col min="18" max="18" width="1.42578125" customWidth="1"/>
    <col min="19" max="19" width="29.28515625" customWidth="1"/>
    <col min="20" max="20" width="1.140625" customWidth="1"/>
    <col min="21" max="21" width="29.42578125" bestFit="1" customWidth="1"/>
    <col min="22" max="22" width="2.140625" customWidth="1"/>
    <col min="23" max="23" width="19" bestFit="1" customWidth="1"/>
    <col min="24" max="24" width="1.42578125" customWidth="1"/>
    <col min="25" max="25" width="16.85546875" bestFit="1" customWidth="1"/>
    <col min="26" max="26" width="1.140625" customWidth="1"/>
    <col min="27" max="27" width="22.42578125" bestFit="1" customWidth="1"/>
    <col min="28" max="28" width="1.85546875" customWidth="1"/>
  </cols>
  <sheetData>
    <row r="1" spans="1:31" ht="33" customHeight="1" x14ac:dyDescent="0.25">
      <c r="A1" s="84" t="s">
        <v>702</v>
      </c>
      <c r="B1" s="84" t="s">
        <v>45</v>
      </c>
      <c r="C1" s="13" t="s">
        <v>703</v>
      </c>
      <c r="E1" s="14" t="s">
        <v>46</v>
      </c>
      <c r="G1" s="15" t="s">
        <v>704</v>
      </c>
      <c r="I1" s="15" t="s">
        <v>705</v>
      </c>
      <c r="K1" s="15" t="s">
        <v>706</v>
      </c>
      <c r="M1" s="15" t="s">
        <v>707</v>
      </c>
      <c r="O1" s="15" t="s">
        <v>708</v>
      </c>
      <c r="Q1" s="16" t="s">
        <v>709</v>
      </c>
      <c r="S1" s="16" t="s">
        <v>710</v>
      </c>
      <c r="U1" s="16" t="s">
        <v>711</v>
      </c>
      <c r="W1" t="s">
        <v>712</v>
      </c>
      <c r="Y1" t="s">
        <v>713</v>
      </c>
    </row>
    <row r="2" spans="1:31" ht="14.45" customHeight="1" x14ac:dyDescent="0.25">
      <c r="A2" t="s">
        <v>45</v>
      </c>
      <c r="B2" s="17" t="s">
        <v>703</v>
      </c>
      <c r="C2" s="18" t="s">
        <v>714</v>
      </c>
      <c r="E2" s="19" t="s">
        <v>715</v>
      </c>
      <c r="G2" s="20" t="s">
        <v>47</v>
      </c>
      <c r="I2" s="19" t="s">
        <v>716</v>
      </c>
      <c r="K2" s="19" t="s">
        <v>717</v>
      </c>
      <c r="M2" s="21" t="s">
        <v>718</v>
      </c>
      <c r="O2" s="22" t="s">
        <v>719</v>
      </c>
      <c r="Q2" s="19" t="s">
        <v>720</v>
      </c>
      <c r="S2" s="23" t="s">
        <v>721</v>
      </c>
      <c r="U2" s="19" t="s">
        <v>722</v>
      </c>
      <c r="W2" t="s">
        <v>723</v>
      </c>
      <c r="Y2" t="s">
        <v>724</v>
      </c>
      <c r="AE2" s="24" t="s">
        <v>725</v>
      </c>
    </row>
    <row r="3" spans="1:31" x14ac:dyDescent="0.25">
      <c r="A3" t="s">
        <v>712</v>
      </c>
      <c r="B3" t="s">
        <v>46</v>
      </c>
      <c r="C3" s="18" t="s">
        <v>726</v>
      </c>
      <c r="E3" s="19" t="s">
        <v>727</v>
      </c>
      <c r="G3" s="19" t="s">
        <v>51</v>
      </c>
      <c r="I3" s="19" t="s">
        <v>728</v>
      </c>
      <c r="K3" s="19" t="s">
        <v>729</v>
      </c>
      <c r="M3" s="19" t="s">
        <v>730</v>
      </c>
      <c r="O3" s="25" t="s">
        <v>731</v>
      </c>
      <c r="Q3" s="19" t="s">
        <v>732</v>
      </c>
      <c r="S3" s="19" t="s">
        <v>733</v>
      </c>
      <c r="U3" s="19" t="s">
        <v>734</v>
      </c>
      <c r="W3" t="s">
        <v>735</v>
      </c>
      <c r="Y3" t="s">
        <v>736</v>
      </c>
      <c r="AE3" t="s">
        <v>737</v>
      </c>
    </row>
    <row r="4" spans="1:31" x14ac:dyDescent="0.25">
      <c r="A4" t="s">
        <v>713</v>
      </c>
      <c r="B4" s="17" t="s">
        <v>50</v>
      </c>
      <c r="C4" s="18" t="s">
        <v>738</v>
      </c>
      <c r="E4" s="19" t="s">
        <v>739</v>
      </c>
      <c r="G4" s="19" t="s">
        <v>740</v>
      </c>
      <c r="I4" s="19" t="s">
        <v>741</v>
      </c>
      <c r="K4" s="19" t="s">
        <v>742</v>
      </c>
      <c r="M4" s="19" t="s">
        <v>743</v>
      </c>
      <c r="Q4" s="19" t="s">
        <v>744</v>
      </c>
      <c r="S4" s="19" t="s">
        <v>745</v>
      </c>
      <c r="U4" s="19" t="s">
        <v>746</v>
      </c>
      <c r="W4" t="s">
        <v>747</v>
      </c>
      <c r="Y4" t="s">
        <v>748</v>
      </c>
      <c r="AE4" t="s">
        <v>749</v>
      </c>
    </row>
    <row r="5" spans="1:31" x14ac:dyDescent="0.25">
      <c r="B5" t="s">
        <v>750</v>
      </c>
      <c r="C5" s="18" t="s">
        <v>751</v>
      </c>
      <c r="E5" s="19" t="s">
        <v>752</v>
      </c>
      <c r="G5" s="20" t="s">
        <v>687</v>
      </c>
      <c r="I5" s="19" t="s">
        <v>753</v>
      </c>
      <c r="K5" s="19" t="s">
        <v>754</v>
      </c>
      <c r="M5" s="21" t="s">
        <v>725</v>
      </c>
      <c r="Q5" s="19" t="s">
        <v>755</v>
      </c>
      <c r="S5" s="19" t="s">
        <v>756</v>
      </c>
      <c r="U5" s="19" t="s">
        <v>757</v>
      </c>
      <c r="Y5" t="s">
        <v>758</v>
      </c>
      <c r="AE5" t="s">
        <v>759</v>
      </c>
    </row>
    <row r="6" spans="1:31" x14ac:dyDescent="0.25">
      <c r="B6" t="s">
        <v>760</v>
      </c>
      <c r="E6" s="19" t="s">
        <v>761</v>
      </c>
      <c r="G6" s="19" t="s">
        <v>762</v>
      </c>
      <c r="I6" s="19" t="s">
        <v>763</v>
      </c>
      <c r="K6" s="19" t="s">
        <v>764</v>
      </c>
      <c r="M6" s="19" t="s">
        <v>765</v>
      </c>
      <c r="Q6" s="19" t="s">
        <v>766</v>
      </c>
      <c r="S6" s="19" t="s">
        <v>767</v>
      </c>
      <c r="U6" s="19" t="s">
        <v>768</v>
      </c>
      <c r="AE6" t="s">
        <v>769</v>
      </c>
    </row>
    <row r="7" spans="1:31" x14ac:dyDescent="0.25">
      <c r="B7" s="17" t="s">
        <v>770</v>
      </c>
      <c r="E7" s="26" t="s">
        <v>771</v>
      </c>
      <c r="G7" s="20" t="s">
        <v>772</v>
      </c>
      <c r="I7" s="19" t="s">
        <v>773</v>
      </c>
      <c r="K7" s="19" t="s">
        <v>774</v>
      </c>
      <c r="M7" s="19" t="s">
        <v>627</v>
      </c>
      <c r="Q7" s="26" t="s">
        <v>775</v>
      </c>
      <c r="S7" s="19" t="s">
        <v>776</v>
      </c>
      <c r="U7" s="19" t="s">
        <v>777</v>
      </c>
      <c r="AE7" t="s">
        <v>778</v>
      </c>
    </row>
    <row r="8" spans="1:31" x14ac:dyDescent="0.25">
      <c r="B8" t="s">
        <v>708</v>
      </c>
      <c r="G8" s="26" t="s">
        <v>779</v>
      </c>
      <c r="I8" s="19" t="s">
        <v>780</v>
      </c>
      <c r="K8" s="19" t="s">
        <v>781</v>
      </c>
      <c r="M8" s="19" t="s">
        <v>782</v>
      </c>
      <c r="S8" s="26" t="s">
        <v>783</v>
      </c>
      <c r="U8" s="26" t="s">
        <v>784</v>
      </c>
      <c r="AE8" t="s">
        <v>785</v>
      </c>
    </row>
    <row r="9" spans="1:31" x14ac:dyDescent="0.25">
      <c r="B9" t="s">
        <v>786</v>
      </c>
      <c r="I9" s="19" t="s">
        <v>787</v>
      </c>
      <c r="K9" s="19" t="s">
        <v>788</v>
      </c>
      <c r="M9" s="19" t="s">
        <v>789</v>
      </c>
    </row>
    <row r="10" spans="1:31" x14ac:dyDescent="0.25">
      <c r="B10" t="s">
        <v>790</v>
      </c>
      <c r="I10" s="19" t="s">
        <v>791</v>
      </c>
      <c r="K10" s="19" t="s">
        <v>792</v>
      </c>
      <c r="M10" s="19" t="s">
        <v>793</v>
      </c>
    </row>
    <row r="11" spans="1:31" x14ac:dyDescent="0.25">
      <c r="B11" t="s">
        <v>711</v>
      </c>
      <c r="I11" s="26" t="s">
        <v>794</v>
      </c>
      <c r="K11" s="19" t="s">
        <v>795</v>
      </c>
      <c r="M11" s="19" t="s">
        <v>758</v>
      </c>
    </row>
    <row r="12" spans="1:31" x14ac:dyDescent="0.25">
      <c r="K12" s="19" t="s">
        <v>796</v>
      </c>
      <c r="M12" s="19" t="s">
        <v>797</v>
      </c>
    </row>
    <row r="13" spans="1:31" x14ac:dyDescent="0.25">
      <c r="K13" s="26" t="s">
        <v>798</v>
      </c>
      <c r="M13" s="19" t="s">
        <v>622</v>
      </c>
    </row>
    <row r="14" spans="1:31" x14ac:dyDescent="0.25">
      <c r="K14" s="26"/>
      <c r="M14" s="19" t="s">
        <v>799</v>
      </c>
    </row>
    <row r="15" spans="1:31" x14ac:dyDescent="0.25">
      <c r="M15" s="26" t="s">
        <v>800</v>
      </c>
    </row>
    <row r="19" spans="3:31" ht="29.65" customHeight="1" x14ac:dyDescent="0.25">
      <c r="C19" s="118" t="s">
        <v>801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</row>
    <row r="20" spans="3:31" ht="22.5" customHeight="1" x14ac:dyDescent="0.25">
      <c r="C20" s="27" t="s">
        <v>802</v>
      </c>
      <c r="E20" s="27" t="s">
        <v>803</v>
      </c>
      <c r="G20" s="28" t="s">
        <v>804</v>
      </c>
      <c r="I20" s="28" t="s">
        <v>687</v>
      </c>
      <c r="K20" s="28" t="s">
        <v>805</v>
      </c>
      <c r="M20" s="28" t="s">
        <v>806</v>
      </c>
      <c r="O20" s="28" t="s">
        <v>51</v>
      </c>
      <c r="Q20" s="29" t="s">
        <v>807</v>
      </c>
      <c r="S20" s="30" t="s">
        <v>808</v>
      </c>
      <c r="U20" s="24" t="s">
        <v>718</v>
      </c>
      <c r="W20" s="29" t="s">
        <v>715</v>
      </c>
      <c r="Y20" s="29" t="s">
        <v>809</v>
      </c>
      <c r="AA20" s="29" t="s">
        <v>810</v>
      </c>
      <c r="AC20" s="29" t="s">
        <v>761</v>
      </c>
      <c r="AE20" s="29" t="s">
        <v>811</v>
      </c>
    </row>
    <row r="21" spans="3:31" x14ac:dyDescent="0.25">
      <c r="C21" t="s">
        <v>812</v>
      </c>
      <c r="E21" t="s">
        <v>813</v>
      </c>
      <c r="G21" t="s">
        <v>67</v>
      </c>
      <c r="I21" t="s">
        <v>688</v>
      </c>
      <c r="K21" t="s">
        <v>814</v>
      </c>
      <c r="M21" t="s">
        <v>681</v>
      </c>
      <c r="O21" t="s">
        <v>684</v>
      </c>
      <c r="Q21" t="s">
        <v>815</v>
      </c>
      <c r="S21" t="s">
        <v>816</v>
      </c>
      <c r="U21" t="s">
        <v>817</v>
      </c>
      <c r="W21" t="s">
        <v>815</v>
      </c>
      <c r="Y21" t="s">
        <v>815</v>
      </c>
      <c r="AA21" t="s">
        <v>815</v>
      </c>
      <c r="AC21" t="s">
        <v>815</v>
      </c>
      <c r="AE21" t="s">
        <v>815</v>
      </c>
    </row>
    <row r="22" spans="3:31" x14ac:dyDescent="0.25">
      <c r="C22" t="s">
        <v>818</v>
      </c>
      <c r="E22" t="s">
        <v>819</v>
      </c>
      <c r="G22" t="s">
        <v>68</v>
      </c>
      <c r="I22" t="s">
        <v>691</v>
      </c>
      <c r="K22" t="s">
        <v>820</v>
      </c>
      <c r="Q22" t="s">
        <v>821</v>
      </c>
      <c r="S22" t="s">
        <v>822</v>
      </c>
      <c r="U22" t="s">
        <v>823</v>
      </c>
      <c r="W22" t="s">
        <v>821</v>
      </c>
      <c r="Y22" t="s">
        <v>821</v>
      </c>
      <c r="AA22" t="s">
        <v>821</v>
      </c>
      <c r="AC22" t="s">
        <v>821</v>
      </c>
      <c r="AE22" t="s">
        <v>821</v>
      </c>
    </row>
    <row r="23" spans="3:31" x14ac:dyDescent="0.25">
      <c r="C23" t="s">
        <v>824</v>
      </c>
      <c r="E23" t="s">
        <v>825</v>
      </c>
      <c r="G23" t="s">
        <v>48</v>
      </c>
      <c r="I23" t="s">
        <v>694</v>
      </c>
      <c r="K23" t="s">
        <v>826</v>
      </c>
      <c r="Q23" t="s">
        <v>827</v>
      </c>
      <c r="S23" t="s">
        <v>828</v>
      </c>
      <c r="U23" t="s">
        <v>829</v>
      </c>
      <c r="W23" t="s">
        <v>827</v>
      </c>
      <c r="Y23" t="s">
        <v>827</v>
      </c>
      <c r="AA23" t="s">
        <v>827</v>
      </c>
      <c r="AC23" t="s">
        <v>827</v>
      </c>
      <c r="AE23" t="s">
        <v>827</v>
      </c>
    </row>
    <row r="24" spans="3:31" x14ac:dyDescent="0.25">
      <c r="C24" t="s">
        <v>830</v>
      </c>
      <c r="E24" t="s">
        <v>831</v>
      </c>
      <c r="G24" t="s">
        <v>622</v>
      </c>
      <c r="I24" t="s">
        <v>697</v>
      </c>
      <c r="K24" t="s">
        <v>832</v>
      </c>
      <c r="Q24" t="s">
        <v>833</v>
      </c>
      <c r="S24" t="s">
        <v>834</v>
      </c>
      <c r="U24" t="s">
        <v>835</v>
      </c>
      <c r="W24" t="s">
        <v>833</v>
      </c>
      <c r="Y24" t="s">
        <v>833</v>
      </c>
      <c r="AA24" t="s">
        <v>833</v>
      </c>
      <c r="AC24" t="s">
        <v>833</v>
      </c>
      <c r="AE24" t="s">
        <v>833</v>
      </c>
    </row>
    <row r="25" spans="3:31" x14ac:dyDescent="0.25">
      <c r="C25" t="s">
        <v>836</v>
      </c>
      <c r="E25" t="s">
        <v>837</v>
      </c>
      <c r="G25" t="s">
        <v>627</v>
      </c>
      <c r="I25" t="s">
        <v>698</v>
      </c>
      <c r="Q25" t="s">
        <v>719</v>
      </c>
      <c r="S25" t="s">
        <v>838</v>
      </c>
      <c r="W25" t="s">
        <v>719</v>
      </c>
      <c r="Y25" t="s">
        <v>719</v>
      </c>
      <c r="AA25" t="s">
        <v>719</v>
      </c>
      <c r="AC25" t="s">
        <v>719</v>
      </c>
      <c r="AE25" t="s">
        <v>719</v>
      </c>
    </row>
    <row r="26" spans="3:31" x14ac:dyDescent="0.25">
      <c r="C26" t="s">
        <v>839</v>
      </c>
      <c r="E26" t="s">
        <v>840</v>
      </c>
      <c r="G26" t="s">
        <v>631</v>
      </c>
      <c r="I26" t="s">
        <v>699</v>
      </c>
      <c r="S26" t="s">
        <v>841</v>
      </c>
    </row>
    <row r="27" spans="3:31" x14ac:dyDescent="0.25">
      <c r="C27" t="s">
        <v>842</v>
      </c>
      <c r="E27" t="s">
        <v>843</v>
      </c>
      <c r="G27" t="s">
        <v>635</v>
      </c>
      <c r="I27" t="s">
        <v>700</v>
      </c>
      <c r="S27" t="s">
        <v>844</v>
      </c>
    </row>
    <row r="28" spans="3:31" x14ac:dyDescent="0.25">
      <c r="C28" t="s">
        <v>845</v>
      </c>
      <c r="E28" t="s">
        <v>846</v>
      </c>
      <c r="G28" t="s">
        <v>639</v>
      </c>
      <c r="S28" t="s">
        <v>847</v>
      </c>
    </row>
    <row r="29" spans="3:31" x14ac:dyDescent="0.25">
      <c r="C29" t="s">
        <v>848</v>
      </c>
      <c r="E29" t="s">
        <v>849</v>
      </c>
      <c r="G29" t="s">
        <v>643</v>
      </c>
      <c r="S29" t="s">
        <v>850</v>
      </c>
    </row>
    <row r="30" spans="3:31" x14ac:dyDescent="0.25">
      <c r="C30" t="s">
        <v>851</v>
      </c>
      <c r="E30" t="s">
        <v>852</v>
      </c>
      <c r="G30" t="s">
        <v>646</v>
      </c>
      <c r="S30" t="s">
        <v>853</v>
      </c>
    </row>
    <row r="31" spans="3:31" x14ac:dyDescent="0.25">
      <c r="C31" t="s">
        <v>854</v>
      </c>
      <c r="E31" t="s">
        <v>855</v>
      </c>
      <c r="G31" t="s">
        <v>649</v>
      </c>
      <c r="S31" t="s">
        <v>856</v>
      </c>
    </row>
    <row r="32" spans="3:31" x14ac:dyDescent="0.25">
      <c r="C32" t="s">
        <v>857</v>
      </c>
      <c r="E32" t="s">
        <v>858</v>
      </c>
      <c r="G32" t="s">
        <v>651</v>
      </c>
      <c r="S32" t="s">
        <v>859</v>
      </c>
    </row>
    <row r="33" spans="3:19" x14ac:dyDescent="0.25">
      <c r="C33" t="s">
        <v>860</v>
      </c>
      <c r="E33" t="s">
        <v>861</v>
      </c>
      <c r="G33" t="s">
        <v>654</v>
      </c>
      <c r="S33" t="s">
        <v>862</v>
      </c>
    </row>
    <row r="34" spans="3:19" x14ac:dyDescent="0.25">
      <c r="C34" t="s">
        <v>69</v>
      </c>
      <c r="E34" t="s">
        <v>863</v>
      </c>
      <c r="G34" t="s">
        <v>657</v>
      </c>
      <c r="S34" t="s">
        <v>864</v>
      </c>
    </row>
    <row r="35" spans="3:19" x14ac:dyDescent="0.25">
      <c r="C35" t="s">
        <v>865</v>
      </c>
      <c r="E35" t="s">
        <v>866</v>
      </c>
      <c r="G35" t="s">
        <v>660</v>
      </c>
      <c r="S35" t="s">
        <v>867</v>
      </c>
    </row>
    <row r="36" spans="3:19" x14ac:dyDescent="0.25">
      <c r="C36" t="s">
        <v>868</v>
      </c>
      <c r="E36" t="s">
        <v>869</v>
      </c>
      <c r="G36" t="s">
        <v>663</v>
      </c>
    </row>
    <row r="37" spans="3:19" x14ac:dyDescent="0.25">
      <c r="C37" t="s">
        <v>870</v>
      </c>
      <c r="E37" t="s">
        <v>871</v>
      </c>
      <c r="G37" t="s">
        <v>666</v>
      </c>
    </row>
    <row r="38" spans="3:19" x14ac:dyDescent="0.25">
      <c r="C38" t="s">
        <v>872</v>
      </c>
      <c r="E38" t="s">
        <v>873</v>
      </c>
      <c r="G38" t="s">
        <v>669</v>
      </c>
    </row>
    <row r="39" spans="3:19" x14ac:dyDescent="0.25">
      <c r="C39" t="s">
        <v>874</v>
      </c>
      <c r="E39" t="s">
        <v>875</v>
      </c>
      <c r="G39" t="s">
        <v>672</v>
      </c>
    </row>
    <row r="40" spans="3:19" x14ac:dyDescent="0.25">
      <c r="C40" t="s">
        <v>876</v>
      </c>
      <c r="E40" t="s">
        <v>877</v>
      </c>
      <c r="G40" t="s">
        <v>675</v>
      </c>
    </row>
    <row r="41" spans="3:19" x14ac:dyDescent="0.25">
      <c r="C41" t="s">
        <v>878</v>
      </c>
      <c r="E41" t="s">
        <v>879</v>
      </c>
      <c r="G41" t="s">
        <v>677</v>
      </c>
    </row>
    <row r="42" spans="3:19" x14ac:dyDescent="0.25">
      <c r="C42" t="s">
        <v>880</v>
      </c>
      <c r="E42" t="s">
        <v>881</v>
      </c>
    </row>
    <row r="43" spans="3:19" x14ac:dyDescent="0.25">
      <c r="C43" t="s">
        <v>882</v>
      </c>
      <c r="E43" t="s">
        <v>883</v>
      </c>
    </row>
    <row r="44" spans="3:19" x14ac:dyDescent="0.25">
      <c r="E44" t="s">
        <v>884</v>
      </c>
    </row>
    <row r="45" spans="3:19" x14ac:dyDescent="0.25">
      <c r="E45" t="s">
        <v>885</v>
      </c>
    </row>
    <row r="46" spans="3:19" x14ac:dyDescent="0.25">
      <c r="E46" t="s">
        <v>886</v>
      </c>
    </row>
    <row r="47" spans="3:19" x14ac:dyDescent="0.25">
      <c r="E47" t="s">
        <v>887</v>
      </c>
    </row>
    <row r="48" spans="3:19" x14ac:dyDescent="0.25">
      <c r="E48" t="s">
        <v>888</v>
      </c>
    </row>
    <row r="49" spans="5:5" x14ac:dyDescent="0.25">
      <c r="E49" t="s">
        <v>889</v>
      </c>
    </row>
    <row r="50" spans="5:5" x14ac:dyDescent="0.25">
      <c r="E50" t="s">
        <v>69</v>
      </c>
    </row>
    <row r="51" spans="5:5" x14ac:dyDescent="0.25">
      <c r="E51" t="s">
        <v>890</v>
      </c>
    </row>
  </sheetData>
  <mergeCells count="1">
    <mergeCell ref="C19:Q19"/>
  </mergeCells>
  <pageMargins left="0.7" right="0.7" top="0.75" bottom="0.75" header="0.3" footer="0.3"/>
  <pageSetup orientation="portrait" r:id="rId1"/>
  <tableParts count="2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5BB29D76AB2643B4F9A58E1A84D511" ma:contentTypeVersion="17" ma:contentTypeDescription="Opprett et nytt dokument." ma:contentTypeScope="" ma:versionID="5a945c0369a77eca1ac03e5433889944">
  <xsd:schema xmlns:xsd="http://www.w3.org/2001/XMLSchema" xmlns:xs="http://www.w3.org/2001/XMLSchema" xmlns:p="http://schemas.microsoft.com/office/2006/metadata/properties" xmlns:ns2="f923c100-686f-4ab1-8179-82333a24db7a" xmlns:ns3="ab8aefd2-a2d4-442f-a39f-cda8d78bb24b" targetNamespace="http://schemas.microsoft.com/office/2006/metadata/properties" ma:root="true" ma:fieldsID="d09efabff267e8f901cc1ae77b0ce878" ns2:_="" ns3:_="">
    <xsd:import namespace="f923c100-686f-4ab1-8179-82333a24db7a"/>
    <xsd:import namespace="ab8aefd2-a2d4-442f-a39f-cda8d78bb2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3c100-686f-4ab1-8179-82333a24d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1589d41c-de82-4d33-acc8-b939fd0b8f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efd2-a2d4-442f-a39f-cda8d78bb2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35d85c-7917-43a6-a4ab-4e9517393fa0}" ma:internalName="TaxCatchAll" ma:showField="CatchAllData" ma:web="ab8aefd2-a2d4-442f-a39f-cda8d78bb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8aefd2-a2d4-442f-a39f-cda8d78bb24b">
      <UserInfo>
        <DisplayName>GIMENEZ Cristian (ECHO-EXT)</DisplayName>
        <AccountId>232</AccountId>
        <AccountType/>
      </UserInfo>
    </SharedWithUsers>
    <lcf76f155ced4ddcb4097134ff3c332f xmlns="f923c100-686f-4ab1-8179-82333a24db7a">
      <Terms xmlns="http://schemas.microsoft.com/office/infopath/2007/PartnerControls"/>
    </lcf76f155ced4ddcb4097134ff3c332f>
    <TaxCatchAll xmlns="ab8aefd2-a2d4-442f-a39f-cda8d78bb24b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A w D A A B Q S w M E F A A C A A g A 7 1 I 4 W P Y x p X e l A A A A 9 w A A A B I A H A B D b 2 5 m a W c v U G F j a 2 F n Z S 5 4 b W w g o h g A K K A U A A A A A A A A A A A A A A A A A A A A A A A A A A A A h Y 9 N D o I w G E S v Q r q n f 2 w M + a i J x p 0 k J i b G b V M K N E I x p V j u 5 s I j e Q U x i r p z O W / e Y u Z + v c F y b J v o o l 1 v O p s h h i m K t F V d Y W y V o c G X 8 Q I t B e y k O s l K R 5 N s + 3 T s i w z V 3 p 9 T Q k I I O C S 4 c x X h l D J y z L d 7 V e t W o o 9 s / s u x s b 2 X V m k k 4 P A a I z h m P M G M c o 4 p k J l C b u z X 4 N P g Z / s D Y T 0 0 f n B a l C 5 e b Y D M E c j 7 h H g A U E s D B B Q A A g A I A O 9 S O F h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v U j h Y K I p H u A 4 A A A A R A A A A E w A c A E Z v c m 1 1 b G F z L 1 N l Y 3 R p b 2 4 x L m 0 g o h g A K K A U A A A A A A A A A A A A A A A A A A A A A A A A A A A A K 0 5 N L s n M z 1 M I h t C G 1 g B Q S w E C L Q A U A A I A C A D v U j h Y 9 j G l d 6 U A A A D 3 A A A A E g A A A A A A A A A A A A A A A A A A A A A A Q 2 9 u Z m l n L 1 B h Y 2 t h Z 2 U u e G 1 s U E s B A i 0 A F A A C A A g A 7 1 I 4 W F N y O C y b A A A A 4 Q A A A B M A A A A A A A A A A A A A A A A A 8 Q A A A F t D b 2 5 0 Z W 5 0 X 1 R 5 c G V z X S 5 4 b W x Q S w E C L Q A U A A I A C A D v U j h Y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A Q A A A A A A A M 8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V F B Q U F B Q U F B Q U J v Y W 1 U R l d H Y X N U W m V k R E l I W W V U O U p D R k Y x W l h K N V U w U X h B Q U F B Q U F B Q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T I u 3 Q 7 h s E S U p W d l 8 e l 9 i Q A A A A A C A A A A A A A D Z g A A w A A A A B A A A A B k c D t p I n 5 B k M O g C l v w C x y s A A A A A A S A A A C g A A A A E A A A A N X r q S 6 9 i Q X m p m P v R z V T k 9 1 Q A A A A z h R p O Y l H z p w K j Y l 4 c Q v D R h q O 7 z r j e V K H 0 + N b 5 + t E A E j I H S g 3 R m + Q Q / q L z R 5 i s y i t 7 W G n 4 U q U F A C J 4 D p S n 8 1 j E x h t l d 2 J i P n H h 9 a / g P r z b A A U A A A A 0 B 7 K t 5 3 s Q e b O N d H + H T T 3 2 l U / h H I = < / D a t a M a s h u p > 
</file>

<file path=customXml/itemProps1.xml><?xml version="1.0" encoding="utf-8"?>
<ds:datastoreItem xmlns:ds="http://schemas.openxmlformats.org/officeDocument/2006/customXml" ds:itemID="{290FE801-3108-4516-B152-7B2BB0F14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3c100-686f-4ab1-8179-82333a24db7a"/>
    <ds:schemaRef ds:uri="ab8aefd2-a2d4-442f-a39f-cda8d78bb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567AF-2FFA-491C-AE82-CC443F52D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C41E38-DABA-4941-BA50-59FE61CA5DD0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f6d03ae4-e1cc-4634-b8cd-b6948f3723a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235ad8d-000e-441b-bc46-77ec16b25816"/>
    <ds:schemaRef ds:uri="http://purl.org/dc/dcmitype/"/>
    <ds:schemaRef ds:uri="ab8aefd2-a2d4-442f-a39f-cda8d78bb24b"/>
    <ds:schemaRef ds:uri="f923c100-686f-4ab1-8179-82333a24db7a"/>
  </ds:schemaRefs>
</ds:datastoreItem>
</file>

<file path=customXml/itemProps4.xml><?xml version="1.0" encoding="utf-8"?>
<ds:datastoreItem xmlns:ds="http://schemas.openxmlformats.org/officeDocument/2006/customXml" ds:itemID="{BD675F65-A26F-4A35-B85C-2139AB83C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Navngitte områder</vt:lpstr>
      </vt:variant>
      <vt:variant>
        <vt:i4>75</vt:i4>
      </vt:variant>
    </vt:vector>
  </HeadingPairs>
  <TitlesOfParts>
    <vt:vector size="85" baseType="lpstr">
      <vt:lpstr>READ ME!!!</vt:lpstr>
      <vt:lpstr>1. UA_Offers_Energy</vt:lpstr>
      <vt:lpstr>2. Company Info</vt:lpstr>
      <vt:lpstr>energy_items</vt:lpstr>
      <vt:lpstr>Countries_All</vt:lpstr>
      <vt:lpstr>Countries_UCPM</vt:lpstr>
      <vt:lpstr>status</vt:lpstr>
      <vt:lpstr>Control</vt:lpstr>
      <vt:lpstr>CATEGORIES</vt:lpstr>
      <vt:lpstr>offer_type</vt:lpstr>
      <vt:lpstr>'1. UA_Offers_Energy'!AGRICULTURE</vt:lpstr>
      <vt:lpstr>AGRICULTURE</vt:lpstr>
      <vt:lpstr>'1. UA_Offers_Energy'!AGRICULTURE2</vt:lpstr>
      <vt:lpstr>AGRICULTURE2</vt:lpstr>
      <vt:lpstr>'1. UA_Offers_Energy'!Biological</vt:lpstr>
      <vt:lpstr>Biological</vt:lpstr>
      <vt:lpstr>'1. UA_Offers_Energy'!CBRN</vt:lpstr>
      <vt:lpstr>CBRN</vt:lpstr>
      <vt:lpstr>'1. UA_Offers_Energy'!CBRN_Explosives</vt:lpstr>
      <vt:lpstr>CBRN_Explosives</vt:lpstr>
      <vt:lpstr>'1. UA_Offers_Energy'!CBRN_General</vt:lpstr>
      <vt:lpstr>CBRN_General</vt:lpstr>
      <vt:lpstr>'1. UA_Offers_Energy'!Chemical_and_Biological</vt:lpstr>
      <vt:lpstr>Chemical_and_Biological</vt:lpstr>
      <vt:lpstr>'1. UA_Offers_Energy'!computers</vt:lpstr>
      <vt:lpstr>computers</vt:lpstr>
      <vt:lpstr>condition</vt:lpstr>
      <vt:lpstr>countries_UCPM</vt:lpstr>
      <vt:lpstr>'1. UA_Offers_Energy'!country_all_list</vt:lpstr>
      <vt:lpstr>country_all_list</vt:lpstr>
      <vt:lpstr>'1. UA_Offers_Energy'!Electrical_Equipment</vt:lpstr>
      <vt:lpstr>Electrical_Equipment</vt:lpstr>
      <vt:lpstr>'1. UA_Offers_Energy'!energy_item_subset</vt:lpstr>
      <vt:lpstr>energy_item_subset</vt:lpstr>
      <vt:lpstr>'1. UA_Offers_Energy'!energy_subset</vt:lpstr>
      <vt:lpstr>energy_subset</vt:lpstr>
      <vt:lpstr>'1. UA_Offers_Energy'!ENERGY_SUPPLY</vt:lpstr>
      <vt:lpstr>ENERGY_SUPPLY</vt:lpstr>
      <vt:lpstr>'1. UA_Offers_Energy'!Explosives</vt:lpstr>
      <vt:lpstr>Explosives</vt:lpstr>
      <vt:lpstr>'1. UA_Offers_Energy'!FIREFIGHTING_AND_HAZMAT</vt:lpstr>
      <vt:lpstr>FIREFIGHTING_AND_HAZMAT</vt:lpstr>
      <vt:lpstr>'1. UA_Offers_Energy'!FOOD_AND_BEVERAGE</vt:lpstr>
      <vt:lpstr>FOOD_AND_BEVERAGE</vt:lpstr>
      <vt:lpstr>IKA</vt:lpstr>
      <vt:lpstr>'1. UA_Offers_Energy'!IT_TELECOM_HITECH</vt:lpstr>
      <vt:lpstr>IT_TELECOM_HITECH</vt:lpstr>
      <vt:lpstr>'1. UA_Offers_Energy'!item_energy</vt:lpstr>
      <vt:lpstr>item_energy</vt:lpstr>
      <vt:lpstr>'1. UA_Offers_Energy'!MEDICAL</vt:lpstr>
      <vt:lpstr>MEDICAL</vt:lpstr>
      <vt:lpstr>'1. UA_Offers_Energy'!Medical_Equipment</vt:lpstr>
      <vt:lpstr>Medical_Equipment</vt:lpstr>
      <vt:lpstr>'1. UA_Offers_Energy'!Medicines_Therapeutics</vt:lpstr>
      <vt:lpstr>Medicines_Therapeutics</vt:lpstr>
      <vt:lpstr>'1. UA_Offers_Energy'!Oil_and_Gas_Industry_Equipment</vt:lpstr>
      <vt:lpstr>Oil_and_Gas_Industry_Equipment</vt:lpstr>
      <vt:lpstr>'1. UA_Offers_Energy'!Petrochemicals</vt:lpstr>
      <vt:lpstr>Petrochemicals</vt:lpstr>
      <vt:lpstr>'1. UA_Offers_Energy'!Petroleum</vt:lpstr>
      <vt:lpstr>Petroleum</vt:lpstr>
      <vt:lpstr>'1. UA_Offers_Energy'!Radiological_and_Nuclear</vt:lpstr>
      <vt:lpstr>Radiological_and_Nuclear</vt:lpstr>
      <vt:lpstr>'1. UA_Offers_Energy'!res_cat</vt:lpstr>
      <vt:lpstr>res_cat</vt:lpstr>
      <vt:lpstr>'1. UA_Offers_Energy'!res_type</vt:lpstr>
      <vt:lpstr>res_type</vt:lpstr>
      <vt:lpstr>'1. UA_Offers_Energy'!rescEU_Type</vt:lpstr>
      <vt:lpstr>rescEU_Type</vt:lpstr>
      <vt:lpstr>'1. UA_Offers_Energy'!SHELTER_AND_NFI</vt:lpstr>
      <vt:lpstr>SHELTER_AND_NFI</vt:lpstr>
      <vt:lpstr>'1. UA_Offers_Energy'!status_delivery</vt:lpstr>
      <vt:lpstr>status_delivery</vt:lpstr>
      <vt:lpstr>'1. UA_Offers_Energy'!status_offers</vt:lpstr>
      <vt:lpstr>status_offers</vt:lpstr>
      <vt:lpstr>'1. UA_Offers_Energy'!TRANSPORT_TOOLS_MACHINERY</vt:lpstr>
      <vt:lpstr>TRANSPORT_TOOLS_MACHINERY</vt:lpstr>
      <vt:lpstr>'1. UA_Offers_Energy'!Transport_Vehicles</vt:lpstr>
      <vt:lpstr>Transport_Vehicles</vt:lpstr>
      <vt:lpstr>'1. UA_Offers_Energy'!UA_oblast_list</vt:lpstr>
      <vt:lpstr>UA_oblast_list</vt:lpstr>
      <vt:lpstr>units</vt:lpstr>
      <vt:lpstr>WASH</vt:lpstr>
      <vt:lpstr>'1. UA_Offers_Energy'!Wood_and_Coal_Fuels</vt:lpstr>
      <vt:lpstr>Wood_and_Coal_Fuels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%EC_USER_DISPLAY_NAME%</dc:creator>
  <cp:keywords/>
  <dc:description/>
  <cp:lastModifiedBy>Arvid Bukholm</cp:lastModifiedBy>
  <cp:revision/>
  <dcterms:created xsi:type="dcterms:W3CDTF">2022-02-28T12:31:41Z</dcterms:created>
  <dcterms:modified xsi:type="dcterms:W3CDTF">2024-01-26T13:02:03Z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0x010100695BB29D76AB2643B4F9A58E1A84D511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2022-03-02T19:38:50Z</vt:lpwstr>
  </property>
  <property fmtid="{D5CDD505-2E9C-101B-9397-08002B2CF9AE}" pid="5" name="MSIP_Label_6bd9ddd1-4d20-43f6-abfa-fc3c07406f94_Method">
    <vt:lpwstr>Privileged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96ebb2b6-d3fa-41dd-9843-7d7f70823f77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ediaServiceImageTags">
    <vt:lpwstr/>
  </property>
</Properties>
</file>